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3800" windowHeight="20480" activeTab="0"/>
  </bookViews>
  <sheets>
    <sheet name="変更申告書" sheetId="1" r:id="rId1"/>
  </sheets>
  <definedNames>
    <definedName name="_xlnm.Print_Area" localSheetId="0">'変更申告書'!$B$2:$AP$36</definedName>
  </definedNames>
  <calcPr fullCalcOnLoad="1"/>
</workbook>
</file>

<file path=xl/sharedStrings.xml><?xml version="1.0" encoding="utf-8"?>
<sst xmlns="http://schemas.openxmlformats.org/spreadsheetml/2006/main" count="178" uniqueCount="147">
  <si>
    <t>住宅の所在地
（地名地番）</t>
  </si>
  <si>
    <t>変更申告書＜正／副 ２部提出ください＞　一戸建ての住宅用</t>
  </si>
  <si>
    <t>４．「変更申告書」は、（正）（副）の2部を建設評価員に提出してください。</t>
  </si>
  <si>
    <r>
      <t>□ 下記変更内容について、</t>
    </r>
    <r>
      <rPr>
        <u val="single"/>
        <sz val="9"/>
        <rFont val="ＭＳ Ｐゴシック"/>
        <family val="3"/>
      </rPr>
      <t>変更設計住宅性能評価申請</t>
    </r>
    <r>
      <rPr>
        <sz val="9"/>
        <rFont val="ＭＳ Ｐゴシック"/>
        <family val="3"/>
      </rPr>
      <t>を改めて行う必要があります</t>
    </r>
  </si>
  <si>
    <t>※建設評価員は変更内容を審査の上、（控）を変更申告者へ返却してください。</t>
  </si>
  <si>
    <t>３</t>
  </si>
  <si>
    <t>1-1</t>
  </si>
  <si>
    <t>部材の品質</t>
  </si>
  <si>
    <t>1-2</t>
  </si>
  <si>
    <t>損傷防止</t>
  </si>
  <si>
    <t>設計内容説明書</t>
  </si>
  <si>
    <t>免震建築物</t>
  </si>
  <si>
    <t>維持管理等</t>
  </si>
  <si>
    <t>耐風等級</t>
  </si>
  <si>
    <t>1-5</t>
  </si>
  <si>
    <t>積雪等級</t>
  </si>
  <si>
    <t>1-6</t>
  </si>
  <si>
    <t>1-7</t>
  </si>
  <si>
    <t>基礎（形式）</t>
  </si>
  <si>
    <t>2-1</t>
  </si>
  <si>
    <t>2-4</t>
  </si>
  <si>
    <t>2-5</t>
  </si>
  <si>
    <t>開口部の耐火性能</t>
  </si>
  <si>
    <t>2-6</t>
  </si>
  <si>
    <t>外壁・軒裏の構造</t>
  </si>
  <si>
    <t>3-1</t>
  </si>
  <si>
    <t>セメントの種類</t>
  </si>
  <si>
    <t>水セメント比とかぶり厚</t>
  </si>
  <si>
    <t>コンクリートの品質</t>
  </si>
  <si>
    <t>外壁の軸組等</t>
  </si>
  <si>
    <t>床下換気・防湿処置</t>
  </si>
  <si>
    <t>土台の防腐・防蟻</t>
  </si>
  <si>
    <t>小屋裏換気</t>
  </si>
  <si>
    <t>4-1</t>
  </si>
  <si>
    <t>専用配管</t>
  </si>
  <si>
    <t>地中埋設管</t>
  </si>
  <si>
    <t>排水管の性状</t>
  </si>
  <si>
    <t>5-1</t>
  </si>
  <si>
    <t>開口部の断熱性能</t>
  </si>
  <si>
    <t>開口部の日射侵入対策</t>
  </si>
  <si>
    <t>6-1</t>
  </si>
  <si>
    <t>居室の内装及び天井裏等</t>
  </si>
  <si>
    <t>6-2</t>
  </si>
  <si>
    <t>居室の換気対策</t>
  </si>
  <si>
    <t>局所換気対策</t>
  </si>
  <si>
    <t>7-1</t>
  </si>
  <si>
    <t>7-2</t>
  </si>
  <si>
    <t>8-4</t>
  </si>
  <si>
    <t>9-1</t>
  </si>
  <si>
    <t>階段</t>
  </si>
  <si>
    <t>10-1</t>
  </si>
  <si>
    <t>開口部の侵入防止対策</t>
  </si>
  <si>
    <t>住戸の出入口</t>
  </si>
  <si>
    <t>外部からの接近が比較的容易な開口部</t>
  </si>
  <si>
    <t>その他の開口部</t>
  </si>
  <si>
    <t>評価対象外の開口部</t>
  </si>
  <si>
    <t>１－１</t>
  </si>
  <si>
    <t>６－２</t>
  </si>
  <si>
    <t>９－１</t>
  </si>
  <si>
    <t>部材の品質</t>
  </si>
  <si>
    <t>基礎（形式）</t>
  </si>
  <si>
    <t>開口部の耐火性能</t>
  </si>
  <si>
    <t>外壁・軒裏の構造</t>
  </si>
  <si>
    <t>セメントの種類</t>
  </si>
  <si>
    <t>水セメント比とかぶり厚</t>
  </si>
  <si>
    <t>コンクリートの品質</t>
  </si>
  <si>
    <t>外壁の軸組等</t>
  </si>
  <si>
    <t>床下換気・防湿処置</t>
  </si>
  <si>
    <t>土台の防腐・防蟻</t>
  </si>
  <si>
    <t>小屋裏換気</t>
  </si>
  <si>
    <t>専用配管</t>
  </si>
  <si>
    <t>地中埋設管</t>
  </si>
  <si>
    <t>排水管の性状</t>
  </si>
  <si>
    <t>居室の内装及び天井裏等</t>
  </si>
  <si>
    <t>居室の換気対策</t>
  </si>
  <si>
    <t>局所換気対策</t>
  </si>
  <si>
    <t>階段</t>
  </si>
  <si>
    <t>申込書</t>
  </si>
  <si>
    <t>基礎１（寸法）</t>
  </si>
  <si>
    <t>土台・柱等</t>
  </si>
  <si>
    <t>耐力壁</t>
  </si>
  <si>
    <t>準耐力壁等</t>
  </si>
  <si>
    <t>床組等</t>
  </si>
  <si>
    <t>屋根面</t>
  </si>
  <si>
    <t>接合部</t>
  </si>
  <si>
    <t>横架材</t>
  </si>
  <si>
    <t>自己評価書</t>
  </si>
  <si>
    <t>1-3</t>
  </si>
  <si>
    <t>性能評価仕様書</t>
  </si>
  <si>
    <t>1-4</t>
  </si>
  <si>
    <t>仕上表</t>
  </si>
  <si>
    <t>図面</t>
  </si>
  <si>
    <t>地盤及び地業</t>
  </si>
  <si>
    <t>平面図</t>
  </si>
  <si>
    <t>基礎１（寸法・配筋等）</t>
  </si>
  <si>
    <t>立面図</t>
  </si>
  <si>
    <t>感知警報設備</t>
  </si>
  <si>
    <t>伏図</t>
  </si>
  <si>
    <t>避難器具</t>
  </si>
  <si>
    <t>構造図</t>
  </si>
  <si>
    <t>案内図</t>
  </si>
  <si>
    <t>配置図</t>
  </si>
  <si>
    <t>地盤の防蟻</t>
  </si>
  <si>
    <t>基礎の高さ</t>
  </si>
  <si>
    <t>浴室・脱衣室の防水・防腐</t>
  </si>
  <si>
    <t>矩計図</t>
  </si>
  <si>
    <t>基礎伏図</t>
  </si>
  <si>
    <t>結露防止</t>
  </si>
  <si>
    <t>躯体の断熱性能</t>
  </si>
  <si>
    <t>断熱性能を確保する事項</t>
  </si>
  <si>
    <t>計算書</t>
  </si>
  <si>
    <t>軸組計算書</t>
  </si>
  <si>
    <t>構造計算書</t>
  </si>
  <si>
    <t>単純開口率</t>
  </si>
  <si>
    <t>方位別開口比</t>
  </si>
  <si>
    <t>外壁開口部の遮音性能</t>
  </si>
  <si>
    <t>転落防止手すり</t>
  </si>
  <si>
    <t>（機械換気の場合）</t>
  </si>
  <si>
    <t xml:space="preserve">申告日 </t>
  </si>
  <si>
    <t>太枠内を変更申告者（施工管理者・設計監理者など）が記入してください</t>
  </si>
  <si>
    <t>受付番号</t>
  </si>
  <si>
    <t>変更申告者</t>
  </si>
  <si>
    <t>会社名</t>
  </si>
  <si>
    <t>住宅の名称</t>
  </si>
  <si>
    <t>所属・氏名</t>
  </si>
  <si>
    <t>ＴＥＬ：</t>
  </si>
  <si>
    <t>ＦＡＸ：</t>
  </si>
  <si>
    <t>施工管理者・設計監理者記入欄</t>
  </si>
  <si>
    <t>評価員記入欄</t>
  </si>
  <si>
    <t>性能表示　　　　　　事項の番号</t>
  </si>
  <si>
    <t>変更項目</t>
  </si>
  <si>
    <t>変更内容報告欄</t>
  </si>
  <si>
    <t>添付図書</t>
  </si>
  <si>
    <t>判定</t>
  </si>
  <si>
    <t>備考</t>
  </si>
  <si>
    <t>原設計内容</t>
  </si>
  <si>
    <t>等級</t>
  </si>
  <si>
    <t>変更設計内容</t>
  </si>
  <si>
    <t>軽
微</t>
  </si>
  <si>
    <t>変
更</t>
  </si>
  <si>
    <t>［注意事項］</t>
  </si>
  <si>
    <t>総合判定欄</t>
  </si>
  <si>
    <t>判定者の署名もしくは捺印：</t>
  </si>
  <si>
    <t>１．「性能表示事項の番号」欄には、性能表示事項の番号を記入してください。</t>
  </si>
  <si>
    <t>２．「変更項目」欄には、施工状況報告書の検査項目名を記入してください。</t>
  </si>
  <si>
    <t>□ 全ての項目について軽微な変更となりました。変更設計住宅性能評価申請は不要です</t>
  </si>
  <si>
    <t>３．「変更内容報告欄」には、変更の内容を具体的に記載してください。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</si>
</sst>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_ * #,##0_ ;_ * \-#,##0_ ;_ * &quot;-&quot;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F800]dddd\,\ mmmm\ dd\,\ yyyy"/>
    <numFmt numFmtId="184" formatCode="yyyy&quot;年&quot;m&quot;月&quot;d&quot;日&quot;;@"/>
  </numFmts>
  <fonts count="17">
    <font>
      <sz val="11"/>
      <name val="HGPｺﾞｼｯｸM"/>
      <family val="3"/>
    </font>
    <font>
      <sz val="11"/>
      <name val="ＭＳ Ｐゴシック"/>
      <family val="0"/>
    </font>
    <font>
      <u val="single"/>
      <sz val="11"/>
      <color indexed="12"/>
      <name val="HGPｺﾞｼｯｸM"/>
      <family val="3"/>
    </font>
    <font>
      <sz val="10"/>
      <name val="ＭＳ Ｐゴシック"/>
      <family val="3"/>
    </font>
    <font>
      <u val="single"/>
      <sz val="11"/>
      <color indexed="36"/>
      <name val="HGPｺﾞｼｯｸM"/>
      <family val="3"/>
    </font>
    <font>
      <sz val="6"/>
      <name val="HGPｺﾞｼｯｸM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u val="single"/>
      <sz val="9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sz val="7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8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6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vertical="top" wrapText="1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top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vertical="top"/>
      <protection/>
    </xf>
    <xf numFmtId="0" fontId="8" fillId="0" borderId="5" xfId="0" applyFont="1" applyFill="1" applyBorder="1" applyAlignment="1" applyProtection="1">
      <alignment vertical="top"/>
      <protection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top"/>
      <protection/>
    </xf>
    <xf numFmtId="0" fontId="8" fillId="0" borderId="7" xfId="0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vertical="top"/>
      <protection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top"/>
      <protection/>
    </xf>
    <xf numFmtId="0" fontId="8" fillId="0" borderId="3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10" xfId="0" applyFont="1" applyBorder="1" applyAlignment="1">
      <alignment vertical="center" wrapText="1"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vertical="top"/>
      <protection/>
    </xf>
    <xf numFmtId="0" fontId="8" fillId="0" borderId="11" xfId="0" applyFont="1" applyBorder="1" applyAlignment="1">
      <alignment vertical="center" wrapText="1"/>
    </xf>
    <xf numFmtId="0" fontId="8" fillId="4" borderId="0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wrapText="1"/>
      <protection/>
    </xf>
    <xf numFmtId="0" fontId="8" fillId="0" borderId="11" xfId="0" applyFont="1" applyBorder="1" applyAlignment="1">
      <alignment/>
    </xf>
    <xf numFmtId="0" fontId="8" fillId="0" borderId="0" xfId="21" applyFont="1" applyBorder="1" applyAlignment="1" applyProtection="1">
      <alignment horizontal="left" vertical="center"/>
      <protection/>
    </xf>
    <xf numFmtId="0" fontId="8" fillId="4" borderId="11" xfId="0" applyFont="1" applyFill="1" applyBorder="1" applyAlignment="1" applyProtection="1">
      <alignment wrapText="1"/>
      <protection/>
    </xf>
    <xf numFmtId="49" fontId="8" fillId="0" borderId="0" xfId="21" applyNumberFormat="1" applyFont="1" applyBorder="1" applyAlignment="1" applyProtection="1">
      <alignment horizontal="left" vertical="top"/>
      <protection/>
    </xf>
    <xf numFmtId="49" fontId="8" fillId="0" borderId="12" xfId="21" applyNumberFormat="1" applyFont="1" applyBorder="1" applyAlignment="1" applyProtection="1">
      <alignment horizontal="left" vertical="top" wrapText="1"/>
      <protection/>
    </xf>
    <xf numFmtId="49" fontId="8" fillId="0" borderId="0" xfId="21" applyNumberFormat="1" applyFont="1" applyBorder="1" applyAlignment="1" applyProtection="1">
      <alignment horizontal="left" vertical="top" wrapText="1"/>
      <protection/>
    </xf>
    <xf numFmtId="49" fontId="8" fillId="0" borderId="13" xfId="21" applyNumberFormat="1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8" fillId="4" borderId="15" xfId="0" applyFont="1" applyFill="1" applyBorder="1" applyAlignment="1" applyProtection="1">
      <alignment wrapText="1"/>
      <protection/>
    </xf>
    <xf numFmtId="0" fontId="8" fillId="0" borderId="16" xfId="21" applyFont="1" applyFill="1" applyBorder="1" applyAlignment="1" applyProtection="1">
      <alignment horizontal="left" vertical="center"/>
      <protection/>
    </xf>
    <xf numFmtId="0" fontId="8" fillId="0" borderId="1" xfId="21" applyFont="1" applyFill="1" applyBorder="1" applyAlignment="1" applyProtection="1">
      <alignment horizontal="left" vertical="center"/>
      <protection/>
    </xf>
    <xf numFmtId="0" fontId="8" fillId="0" borderId="12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14" xfId="21" applyFont="1" applyFill="1" applyBorder="1" applyAlignment="1" applyProtection="1">
      <alignment vertical="center"/>
      <protection/>
    </xf>
    <xf numFmtId="0" fontId="15" fillId="0" borderId="12" xfId="2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3" fillId="0" borderId="12" xfId="21" applyBorder="1" applyProtection="1">
      <alignment vertical="center"/>
      <protection/>
    </xf>
    <xf numFmtId="0" fontId="3" fillId="0" borderId="0" xfId="21" applyBorder="1" applyProtection="1">
      <alignment vertical="center"/>
      <protection/>
    </xf>
    <xf numFmtId="0" fontId="3" fillId="0" borderId="14" xfId="21" applyBorder="1" applyProtection="1">
      <alignment vertical="center"/>
      <protection/>
    </xf>
    <xf numFmtId="49" fontId="8" fillId="0" borderId="16" xfId="21" applyNumberFormat="1" applyFont="1" applyBorder="1" applyAlignment="1" applyProtection="1">
      <alignment horizontal="left" vertical="top" wrapText="1"/>
      <protection/>
    </xf>
    <xf numFmtId="49" fontId="8" fillId="0" borderId="1" xfId="21" applyNumberFormat="1" applyFont="1" applyBorder="1" applyAlignment="1" applyProtection="1">
      <alignment horizontal="left" vertical="top" wrapText="1"/>
      <protection/>
    </xf>
    <xf numFmtId="49" fontId="8" fillId="0" borderId="17" xfId="21" applyNumberFormat="1" applyFont="1" applyBorder="1" applyAlignment="1" applyProtection="1">
      <alignment horizontal="left" vertical="top" wrapText="1"/>
      <protection/>
    </xf>
    <xf numFmtId="0" fontId="3" fillId="0" borderId="16" xfId="21" applyBorder="1" applyProtection="1">
      <alignment vertical="center"/>
      <protection/>
    </xf>
    <xf numFmtId="0" fontId="3" fillId="0" borderId="1" xfId="21" applyBorder="1" applyProtection="1">
      <alignment vertical="center"/>
      <protection/>
    </xf>
    <xf numFmtId="0" fontId="3" fillId="0" borderId="18" xfId="21" applyBorder="1" applyProtection="1">
      <alignment vertical="center"/>
      <protection/>
    </xf>
    <xf numFmtId="49" fontId="8" fillId="0" borderId="19" xfId="21" applyNumberFormat="1" applyFont="1" applyBorder="1" applyAlignment="1" applyProtection="1">
      <alignment vertical="top" wrapText="1"/>
      <protection/>
    </xf>
    <xf numFmtId="49" fontId="0" fillId="0" borderId="20" xfId="0" applyNumberFormat="1" applyBorder="1" applyAlignment="1" applyProtection="1">
      <alignment/>
      <protection/>
    </xf>
    <xf numFmtId="49" fontId="0" fillId="0" borderId="21" xfId="0" applyNumberFormat="1" applyBorder="1" applyAlignment="1" applyProtection="1">
      <alignment/>
      <protection/>
    </xf>
    <xf numFmtId="0" fontId="8" fillId="0" borderId="19" xfId="21" applyFont="1" applyFill="1" applyBorder="1" applyAlignment="1" applyProtection="1">
      <alignment vertical="center"/>
      <protection/>
    </xf>
    <xf numFmtId="0" fontId="8" fillId="0" borderId="20" xfId="21" applyFont="1" applyFill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vertical="top"/>
      <protection/>
    </xf>
    <xf numFmtId="49" fontId="0" fillId="0" borderId="0" xfId="0" applyNumberFormat="1" applyBorder="1" applyAlignment="1" applyProtection="1">
      <alignment/>
      <protection/>
    </xf>
    <xf numFmtId="0" fontId="8" fillId="0" borderId="0" xfId="21" applyFont="1" applyBorder="1" applyAlignment="1" applyProtection="1">
      <alignment vertical="center"/>
      <protection/>
    </xf>
    <xf numFmtId="49" fontId="8" fillId="0" borderId="0" xfId="21" applyNumberFormat="1" applyFont="1" applyBorder="1" applyAlignment="1" applyProtection="1">
      <alignment vertical="top"/>
      <protection/>
    </xf>
    <xf numFmtId="0" fontId="8" fillId="0" borderId="0" xfId="21" applyFont="1" applyBorder="1" applyAlignment="1" applyProtection="1">
      <alignment horizontal="left" vertical="top"/>
      <protection/>
    </xf>
    <xf numFmtId="0" fontId="8" fillId="0" borderId="0" xfId="21" applyFont="1" applyBorder="1" applyAlignment="1" applyProtection="1">
      <alignment vertical="top"/>
      <protection/>
    </xf>
    <xf numFmtId="0" fontId="16" fillId="0" borderId="0" xfId="2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8" fillId="0" borderId="19" xfId="21" applyNumberFormat="1" applyFont="1" applyBorder="1" applyAlignment="1" applyProtection="1">
      <alignment horizontal="left" vertical="top" wrapText="1"/>
      <protection/>
    </xf>
    <xf numFmtId="49" fontId="8" fillId="0" borderId="20" xfId="21" applyNumberFormat="1" applyFont="1" applyBorder="1" applyAlignment="1" applyProtection="1">
      <alignment horizontal="left" vertical="top"/>
      <protection/>
    </xf>
    <xf numFmtId="49" fontId="8" fillId="0" borderId="21" xfId="21" applyNumberFormat="1" applyFont="1" applyBorder="1" applyAlignment="1" applyProtection="1">
      <alignment horizontal="left" vertical="top"/>
      <protection/>
    </xf>
    <xf numFmtId="49" fontId="8" fillId="0" borderId="12" xfId="21" applyNumberFormat="1" applyFont="1" applyBorder="1" applyAlignment="1" applyProtection="1">
      <alignment horizontal="left" vertical="top"/>
      <protection/>
    </xf>
    <xf numFmtId="49" fontId="8" fillId="0" borderId="0" xfId="21" applyNumberFormat="1" applyFont="1" applyBorder="1" applyAlignment="1" applyProtection="1">
      <alignment horizontal="left" vertical="top"/>
      <protection/>
    </xf>
    <xf numFmtId="49" fontId="8" fillId="0" borderId="13" xfId="21" applyNumberFormat="1" applyFont="1" applyBorder="1" applyAlignment="1" applyProtection="1">
      <alignment horizontal="left" vertical="top"/>
      <protection/>
    </xf>
    <xf numFmtId="0" fontId="8" fillId="0" borderId="19" xfId="21" applyFont="1" applyBorder="1" applyAlignment="1" applyProtection="1">
      <alignment vertical="top" wrapText="1"/>
      <protection/>
    </xf>
    <xf numFmtId="0" fontId="8" fillId="0" borderId="20" xfId="21" applyFont="1" applyBorder="1" applyAlignment="1" applyProtection="1">
      <alignment vertical="top" wrapText="1"/>
      <protection/>
    </xf>
    <xf numFmtId="0" fontId="8" fillId="0" borderId="22" xfId="21" applyFont="1" applyBorder="1" applyAlignment="1" applyProtection="1">
      <alignment vertical="top" wrapText="1"/>
      <protection/>
    </xf>
    <xf numFmtId="0" fontId="8" fillId="0" borderId="12" xfId="21" applyFont="1" applyBorder="1" applyAlignment="1" applyProtection="1">
      <alignment vertical="top" wrapText="1"/>
      <protection/>
    </xf>
    <xf numFmtId="0" fontId="8" fillId="0" borderId="0" xfId="21" applyFont="1" applyBorder="1" applyAlignment="1" applyProtection="1">
      <alignment vertical="top" wrapText="1"/>
      <protection/>
    </xf>
    <xf numFmtId="0" fontId="8" fillId="0" borderId="14" xfId="21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/>
      <protection/>
    </xf>
    <xf numFmtId="184" fontId="1" fillId="0" borderId="1" xfId="0" applyNumberFormat="1" applyFont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top"/>
      <protection/>
    </xf>
    <xf numFmtId="0" fontId="8" fillId="0" borderId="24" xfId="0" applyFont="1" applyFill="1" applyBorder="1" applyAlignment="1" applyProtection="1">
      <alignment vertical="top"/>
      <protection/>
    </xf>
    <xf numFmtId="0" fontId="8" fillId="0" borderId="25" xfId="0" applyFont="1" applyFill="1" applyBorder="1" applyAlignment="1" applyProtection="1">
      <alignment vertical="top"/>
      <protection/>
    </xf>
    <xf numFmtId="0" fontId="8" fillId="0" borderId="26" xfId="0" applyFont="1" applyFill="1" applyBorder="1" applyAlignment="1" applyProtection="1">
      <alignment vertical="top"/>
      <protection/>
    </xf>
    <xf numFmtId="0" fontId="8" fillId="0" borderId="27" xfId="0" applyFont="1" applyFill="1" applyBorder="1" applyAlignment="1" applyProtection="1">
      <alignment vertical="top"/>
      <protection/>
    </xf>
    <xf numFmtId="0" fontId="8" fillId="0" borderId="28" xfId="0" applyFont="1" applyFill="1" applyBorder="1" applyAlignment="1" applyProtection="1">
      <alignment vertical="top"/>
      <protection/>
    </xf>
    <xf numFmtId="0" fontId="11" fillId="5" borderId="10" xfId="0" applyFont="1" applyFill="1" applyBorder="1" applyAlignment="1" applyProtection="1">
      <alignment vertical="center" textRotation="255" shrinkToFit="1"/>
      <protection/>
    </xf>
    <xf numFmtId="0" fontId="11" fillId="5" borderId="11" xfId="0" applyFont="1" applyFill="1" applyBorder="1" applyAlignment="1" applyProtection="1">
      <alignment vertical="center" textRotation="255" shrinkToFit="1"/>
      <protection/>
    </xf>
    <xf numFmtId="0" fontId="11" fillId="5" borderId="15" xfId="0" applyFont="1" applyFill="1" applyBorder="1" applyAlignment="1" applyProtection="1">
      <alignment vertical="center" textRotation="255" shrinkToFit="1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8" fillId="0" borderId="31" xfId="0" applyFont="1" applyFill="1" applyBorder="1" applyAlignment="1" applyProtection="1">
      <alignment vertical="top"/>
      <protection/>
    </xf>
    <xf numFmtId="0" fontId="8" fillId="0" borderId="32" xfId="0" applyFont="1" applyFill="1" applyBorder="1" applyAlignment="1" applyProtection="1">
      <alignment vertical="top"/>
      <protection/>
    </xf>
    <xf numFmtId="0" fontId="8" fillId="0" borderId="33" xfId="0" applyFont="1" applyFill="1" applyBorder="1" applyAlignment="1" applyProtection="1">
      <alignment vertical="top"/>
      <protection/>
    </xf>
    <xf numFmtId="49" fontId="8" fillId="2" borderId="7" xfId="0" applyNumberFormat="1" applyFont="1" applyFill="1" applyBorder="1" applyAlignment="1" applyProtection="1">
      <alignment vertical="center"/>
      <protection locked="0"/>
    </xf>
    <xf numFmtId="49" fontId="8" fillId="2" borderId="23" xfId="0" applyNumberFormat="1" applyFont="1" applyFill="1" applyBorder="1" applyAlignment="1" applyProtection="1">
      <alignment vertical="center"/>
      <protection locked="0"/>
    </xf>
    <xf numFmtId="49" fontId="8" fillId="6" borderId="7" xfId="0" applyNumberFormat="1" applyFont="1" applyFill="1" applyBorder="1" applyAlignment="1" applyProtection="1">
      <alignment vertical="center"/>
      <protection locked="0"/>
    </xf>
    <xf numFmtId="49" fontId="8" fillId="6" borderId="7" xfId="0" applyNumberFormat="1" applyFont="1" applyFill="1" applyBorder="1" applyAlignment="1" applyProtection="1">
      <alignment vertical="center" shrinkToFit="1"/>
      <protection locked="0"/>
    </xf>
    <xf numFmtId="49" fontId="8" fillId="2" borderId="9" xfId="0" applyNumberFormat="1" applyFont="1" applyFill="1" applyBorder="1" applyAlignment="1" applyProtection="1">
      <alignment vertical="center"/>
      <protection locked="0"/>
    </xf>
    <xf numFmtId="49" fontId="8" fillId="2" borderId="34" xfId="0" applyNumberFormat="1" applyFont="1" applyFill="1" applyBorder="1" applyAlignment="1" applyProtection="1">
      <alignment vertical="center"/>
      <protection locked="0"/>
    </xf>
    <xf numFmtId="49" fontId="8" fillId="6" borderId="9" xfId="0" applyNumberFormat="1" applyFont="1" applyFill="1" applyBorder="1" applyAlignment="1" applyProtection="1">
      <alignment vertical="center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8" xfId="0" applyNumberFormat="1" applyFont="1" applyFill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 applyProtection="1">
      <alignment horizontal="center" vertical="center"/>
      <protection locked="0"/>
    </xf>
    <xf numFmtId="49" fontId="8" fillId="2" borderId="36" xfId="0" applyNumberFormat="1" applyFont="1" applyFill="1" applyBorder="1" applyAlignment="1" applyProtection="1">
      <alignment horizontal="center" vertical="center"/>
      <protection locked="0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49" fontId="9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23" xfId="0" applyNumberFormat="1" applyFont="1" applyFill="1" applyBorder="1" applyAlignment="1" applyProtection="1">
      <alignment horizontal="left" vertical="center" shrinkToFit="1"/>
      <protection locked="0"/>
    </xf>
    <xf numFmtId="49" fontId="8" fillId="6" borderId="24" xfId="0" applyNumberFormat="1" applyFont="1" applyFill="1" applyBorder="1" applyAlignment="1" applyProtection="1">
      <alignment horizontal="left" vertical="center" shrinkToFit="1"/>
      <protection locked="0"/>
    </xf>
    <xf numFmtId="49" fontId="8" fillId="6" borderId="35" xfId="0" applyNumberFormat="1" applyFont="1" applyFill="1" applyBorder="1" applyAlignment="1" applyProtection="1">
      <alignment horizontal="left" vertical="center" shrinkToFit="1"/>
      <protection locked="0"/>
    </xf>
    <xf numFmtId="49" fontId="8" fillId="6" borderId="23" xfId="0" applyNumberFormat="1" applyFont="1" applyFill="1" applyBorder="1" applyAlignment="1" applyProtection="1">
      <alignment vertical="center" shrinkToFit="1"/>
      <protection locked="0"/>
    </xf>
    <xf numFmtId="49" fontId="8" fillId="6" borderId="24" xfId="0" applyNumberFormat="1" applyFont="1" applyFill="1" applyBorder="1" applyAlignment="1" applyProtection="1">
      <alignment vertical="center" shrinkToFit="1"/>
      <protection locked="0"/>
    </xf>
    <xf numFmtId="49" fontId="8" fillId="6" borderId="35" xfId="0" applyNumberFormat="1" applyFont="1" applyFill="1" applyBorder="1" applyAlignment="1" applyProtection="1">
      <alignment vertical="center" shrinkToFit="1"/>
      <protection locked="0"/>
    </xf>
    <xf numFmtId="0" fontId="10" fillId="7" borderId="38" xfId="0" applyFont="1" applyFill="1" applyBorder="1" applyAlignment="1" applyProtection="1">
      <alignment horizontal="center" vertical="center"/>
      <protection/>
    </xf>
    <xf numFmtId="0" fontId="10" fillId="7" borderId="39" xfId="0" applyFont="1" applyFill="1" applyBorder="1" applyAlignment="1" applyProtection="1">
      <alignment horizontal="center" vertical="center"/>
      <protection/>
    </xf>
    <xf numFmtId="0" fontId="10" fillId="7" borderId="40" xfId="0" applyFont="1" applyFill="1" applyBorder="1" applyAlignment="1" applyProtection="1">
      <alignment horizontal="center" vertical="center"/>
      <protection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49" fontId="8" fillId="6" borderId="23" xfId="0" applyNumberFormat="1" applyFont="1" applyFill="1" applyBorder="1" applyAlignment="1" applyProtection="1">
      <alignment horizontal="right" vertical="center" shrinkToFit="1"/>
      <protection locked="0"/>
    </xf>
    <xf numFmtId="49" fontId="8" fillId="6" borderId="24" xfId="0" applyNumberFormat="1" applyFont="1" applyFill="1" applyBorder="1" applyAlignment="1" applyProtection="1">
      <alignment horizontal="right" vertical="center" shrinkToFit="1"/>
      <protection locked="0"/>
    </xf>
    <xf numFmtId="49" fontId="8" fillId="6" borderId="3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1" xfId="0" applyFont="1" applyFill="1" applyBorder="1" applyAlignment="1" applyProtection="1">
      <alignment vertical="center" textRotation="255"/>
      <protection/>
    </xf>
    <xf numFmtId="0" fontId="8" fillId="0" borderId="42" xfId="0" applyFont="1" applyFill="1" applyBorder="1" applyAlignment="1" applyProtection="1">
      <alignment vertical="center" textRotation="255"/>
      <protection/>
    </xf>
    <xf numFmtId="0" fontId="8" fillId="0" borderId="43" xfId="0" applyFont="1" applyFill="1" applyBorder="1" applyAlignment="1" applyProtection="1">
      <alignment vertical="center" textRotation="255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vertical="center"/>
      <protection/>
    </xf>
    <xf numFmtId="0" fontId="8" fillId="0" borderId="39" xfId="0" applyFont="1" applyFill="1" applyBorder="1" applyAlignment="1" applyProtection="1">
      <alignment vertical="center"/>
      <protection/>
    </xf>
    <xf numFmtId="49" fontId="8" fillId="6" borderId="5" xfId="0" applyNumberFormat="1" applyFont="1" applyFill="1" applyBorder="1" applyAlignment="1" applyProtection="1">
      <alignment vertical="center" shrinkToFit="1"/>
      <protection locked="0"/>
    </xf>
    <xf numFmtId="0" fontId="1" fillId="6" borderId="45" xfId="0" applyFont="1" applyFill="1" applyBorder="1" applyAlignment="1" applyProtection="1">
      <alignment vertical="center" shrinkToFit="1"/>
      <protection locked="0"/>
    </xf>
    <xf numFmtId="0" fontId="1" fillId="6" borderId="47" xfId="0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1" fillId="6" borderId="24" xfId="0" applyFont="1" applyFill="1" applyBorder="1" applyAlignment="1" applyProtection="1">
      <alignment vertical="center"/>
      <protection locked="0"/>
    </xf>
    <xf numFmtId="0" fontId="1" fillId="6" borderId="49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1" fillId="6" borderId="9" xfId="0" applyFont="1" applyFill="1" applyBorder="1" applyAlignment="1" applyProtection="1">
      <alignment vertical="center" shrinkToFit="1"/>
      <protection locked="0"/>
    </xf>
    <xf numFmtId="0" fontId="1" fillId="6" borderId="53" xfId="0" applyFont="1" applyFill="1" applyBorder="1" applyAlignment="1" applyProtection="1">
      <alignment vertical="center" shrinkToFit="1"/>
      <protection locked="0"/>
    </xf>
    <xf numFmtId="0" fontId="1" fillId="6" borderId="2" xfId="0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1" fillId="6" borderId="54" xfId="0" applyFont="1" applyFill="1" applyBorder="1" applyAlignment="1" applyProtection="1">
      <alignment vertical="center"/>
      <protection locked="0"/>
    </xf>
    <xf numFmtId="0" fontId="1" fillId="6" borderId="7" xfId="0" applyFont="1" applyFill="1" applyBorder="1" applyAlignment="1" applyProtection="1">
      <alignment vertical="center" shrinkToFit="1"/>
      <protection locked="0"/>
    </xf>
    <xf numFmtId="0" fontId="1" fillId="6" borderId="55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top" wrapText="1"/>
      <protection/>
    </xf>
    <xf numFmtId="0" fontId="1" fillId="6" borderId="39" xfId="0" applyFont="1" applyFill="1" applyBorder="1" applyAlignment="1" applyProtection="1">
      <alignment vertical="center"/>
      <protection locked="0"/>
    </xf>
    <xf numFmtId="0" fontId="1" fillId="6" borderId="40" xfId="0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horizontal="right" vertical="center"/>
      <protection/>
    </xf>
    <xf numFmtId="0" fontId="8" fillId="0" borderId="2" xfId="0" applyFont="1" applyFill="1" applyBorder="1" applyAlignment="1" applyProtection="1">
      <alignment horizontal="right" vertical="center"/>
      <protection/>
    </xf>
    <xf numFmtId="49" fontId="8" fillId="2" borderId="5" xfId="0" applyNumberFormat="1" applyFont="1" applyFill="1" applyBorder="1" applyAlignment="1" applyProtection="1">
      <alignment vertical="center"/>
      <protection locked="0"/>
    </xf>
    <xf numFmtId="49" fontId="8" fillId="2" borderId="31" xfId="0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49" fontId="9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2" xfId="0" applyNumberFormat="1" applyFont="1" applyFill="1" applyBorder="1" applyAlignment="1" applyProtection="1">
      <alignment horizontal="center" vertical="center" shrinkToFit="1"/>
      <protection locked="0"/>
    </xf>
  </cellXfs>
  <cellStyles count="9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標準_施工状況報告書(仕様書）Ver1" xfId="21"/>
    <cellStyle name="Followed Hyperlink" xfId="22"/>
  </cellStyles>
  <dxfs count="1"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Z448"/>
  <sheetViews>
    <sheetView showGridLines="0" showZeros="0" tabSelected="1" zoomScale="90" zoomScaleNormal="90" workbookViewId="0" topLeftCell="A1">
      <selection activeCell="C34" sqref="C34"/>
    </sheetView>
  </sheetViews>
  <sheetFormatPr defaultColWidth="8.8984375" defaultRowHeight="14.25"/>
  <cols>
    <col min="1" max="1" width="1.4921875" style="5" customWidth="1"/>
    <col min="2" max="6" width="3.5" style="5" customWidth="1"/>
    <col min="7" max="7" width="3.8984375" style="5" customWidth="1"/>
    <col min="8" max="42" width="3.5" style="5" customWidth="1"/>
    <col min="43" max="45" width="2.69921875" style="5" customWidth="1"/>
    <col min="46" max="46" width="10.59765625" style="5" customWidth="1"/>
    <col min="47" max="47" width="12.59765625" style="5" hidden="1" customWidth="1"/>
    <col min="48" max="48" width="5.8984375" style="5" hidden="1" customWidth="1"/>
    <col min="49" max="49" width="5.8984375" style="20" hidden="1" customWidth="1"/>
    <col min="50" max="50" width="5.8984375" style="5" hidden="1" customWidth="1"/>
    <col min="51" max="51" width="5.8984375" style="20" hidden="1" customWidth="1"/>
    <col min="52" max="61" width="5.8984375" style="5" hidden="1" customWidth="1"/>
    <col min="62" max="62" width="5.8984375" style="21" hidden="1" customWidth="1"/>
    <col min="63" max="64" width="23.59765625" style="5" hidden="1" customWidth="1"/>
    <col min="65" max="66" width="35.8984375" style="5" hidden="1" customWidth="1"/>
    <col min="67" max="67" width="22.8984375" style="5" hidden="1" customWidth="1"/>
    <col min="68" max="68" width="19.5" style="5" hidden="1" customWidth="1"/>
    <col min="69" max="69" width="21.59765625" style="5" hidden="1" customWidth="1"/>
    <col min="70" max="71" width="11.09765625" style="5" hidden="1" customWidth="1"/>
    <col min="72" max="73" width="23.8984375" style="5" hidden="1" customWidth="1"/>
    <col min="74" max="78" width="5.8984375" style="5" hidden="1" customWidth="1"/>
    <col min="79" max="90" width="10.59765625" style="5" customWidth="1"/>
    <col min="91" max="108" width="5" style="5" customWidth="1"/>
    <col min="109" max="16384" width="8.8984375" style="5" customWidth="1"/>
  </cols>
  <sheetData>
    <row r="2" spans="2:78" ht="19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/>
      <c r="AF2" s="4" t="s">
        <v>118</v>
      </c>
      <c r="AG2" s="102"/>
      <c r="AH2" s="102"/>
      <c r="AI2" s="102"/>
      <c r="AJ2" s="102"/>
      <c r="AK2" s="102"/>
      <c r="AL2" s="102"/>
      <c r="AM2" s="102"/>
      <c r="AN2" s="102"/>
      <c r="AO2" s="102"/>
      <c r="AU2" s="5" t="e">
        <f>VLOOKUP($B12,$BJ$47:$BT$67,2,FALSE)</f>
        <v>#N/A</v>
      </c>
      <c r="AV2" s="5" t="e">
        <f>VLOOKUP($B13,$BJ$47:$BT$67,2,FALSE)</f>
        <v>#N/A</v>
      </c>
      <c r="AW2" s="5" t="e">
        <f>VLOOKUP(B14,BJ47:BT66,2,FALSE)</f>
        <v>#N/A</v>
      </c>
      <c r="AX2" s="5" t="e">
        <f>VLOOKUP(B15,BJ47:BT66,2,FALSE)</f>
        <v>#N/A</v>
      </c>
      <c r="AY2" s="5" t="e">
        <f>VLOOKUP(B16,BJ47:BT66,2,FALSE)</f>
        <v>#N/A</v>
      </c>
      <c r="AZ2" s="5" t="e">
        <f>VLOOKUP(B17,BJ47:BT66,2,FALSE)</f>
        <v>#N/A</v>
      </c>
      <c r="BA2" s="5" t="e">
        <f>VLOOKUP(B18,BJ47:BT66,2,FALSE)</f>
        <v>#N/A</v>
      </c>
      <c r="BB2" s="5" t="e">
        <f>VLOOKUP(B19,BJ47:BT66,2,FALSE)</f>
        <v>#N/A</v>
      </c>
      <c r="BC2" s="5" t="e">
        <f>VLOOKUP(B20,BJ47:BT66,2,FALSE)</f>
        <v>#N/A</v>
      </c>
      <c r="BD2" s="5" t="e">
        <f>VLOOKUP(B21,BJ47:BT66,2,FALSE)</f>
        <v>#N/A</v>
      </c>
      <c r="BE2" s="5" t="e">
        <f>VLOOKUP(B22,BJ47:BT66,2,FALSE)</f>
        <v>#N/A</v>
      </c>
      <c r="BF2" s="5" t="e">
        <f>VLOOKUP(B23,BJ47:BT66,2,FALSE)</f>
        <v>#N/A</v>
      </c>
      <c r="BG2" s="5" t="e">
        <f>VLOOKUP(B24,BJ47:BT66,2,FALSE)</f>
        <v>#N/A</v>
      </c>
      <c r="BH2" s="5" t="e">
        <f>VLOOKUP(B25,BJ47:BT66,2,FALSE)</f>
        <v>#N/A</v>
      </c>
      <c r="BI2" s="5" t="e">
        <f>VLOOKUP(B26,BJ47:BT66,2,FALSE)</f>
        <v>#N/A</v>
      </c>
      <c r="BJ2" s="5" t="e">
        <f>VLOOKUP(B27,BJ47:BT66,2,FALSE)</f>
        <v>#N/A</v>
      </c>
      <c r="BK2" s="5" t="e">
        <f>VLOOKUP(B28,BJ47:BT66,2,FALSE)</f>
        <v>#N/A</v>
      </c>
      <c r="BL2" s="5" t="e">
        <f>VLOOKUP(B28,BJ47:BT66,2,FALSE)</f>
        <v>#N/A</v>
      </c>
      <c r="BM2" s="5" t="e">
        <f>VLOOKUP(R14,BZ47:CJ65,2,FALSE)</f>
        <v>#N/A</v>
      </c>
      <c r="BN2" s="5" t="e">
        <f>VLOOKUP(U12,CC47:CM65,2,FALSE)</f>
        <v>#N/A</v>
      </c>
      <c r="BO2" s="5" t="e">
        <f>VLOOKUP(V12,CD47:CN65,2,FALSE)</f>
        <v>#N/A</v>
      </c>
      <c r="BP2" s="5" t="e">
        <f>VLOOKUP(V13,CD47:CN65,2,FALSE)</f>
        <v>#N/A</v>
      </c>
      <c r="BQ2" s="5" t="e">
        <f>VLOOKUP(V14,CD47:CN65,2,FALSE)</f>
        <v>#N/A</v>
      </c>
      <c r="BR2" s="5" t="e">
        <f>VLOOKUP(Y12,CG47:CQ65,2,FALSE)</f>
        <v>#N/A</v>
      </c>
      <c r="BS2" s="5" t="e">
        <f>VLOOKUP(Z12,CH47:CR65,2,FALSE)</f>
        <v>#N/A</v>
      </c>
      <c r="BT2" s="5" t="e">
        <f>VLOOKUP(Z13,CH47:CR65,2,FALSE)</f>
        <v>#N/A</v>
      </c>
      <c r="BU2" s="5" t="e">
        <f>VLOOKUP(Z14,CH47:CR65,2,FALSE)</f>
        <v>#N/A</v>
      </c>
      <c r="BV2" s="5" t="e">
        <f>VLOOKUP(AC12,CK47:CU65,2,FALSE)</f>
        <v>#N/A</v>
      </c>
      <c r="BW2" s="5" t="e">
        <f>VLOOKUP(AD12,CL47:CV65,2,FALSE)</f>
        <v>#N/A</v>
      </c>
      <c r="BX2" s="5" t="e">
        <f>VLOOKUP(AD13,CL47:CV65,2,FALSE)</f>
        <v>#N/A</v>
      </c>
      <c r="BY2" s="5" t="e">
        <f>VLOOKUP(AD14,CL47:CV65,2,FALSE)</f>
        <v>#N/A</v>
      </c>
      <c r="BZ2" s="5" t="e">
        <f>VLOOKUP(AG12,CO47:CY65,2,FALSE)</f>
        <v>#N/A</v>
      </c>
    </row>
    <row r="3" spans="2:78" ht="24.75" customHeight="1">
      <c r="B3" s="6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7"/>
      <c r="T3" s="7"/>
      <c r="U3" s="7"/>
      <c r="V3" s="193" t="s">
        <v>119</v>
      </c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U3" s="5" t="e">
        <f>VLOOKUP($B12,$BJ$47:$BT$67,3,FALSE)</f>
        <v>#N/A</v>
      </c>
      <c r="AV3" s="5" t="e">
        <f>VLOOKUP(B13,BJ47:BT66,3,FALSE)</f>
        <v>#N/A</v>
      </c>
      <c r="AW3" s="5" t="e">
        <f>VLOOKUP(B14,BJ47:BT66,3,FALSE)</f>
        <v>#N/A</v>
      </c>
      <c r="AX3" s="5" t="e">
        <f>VLOOKUP(B15,BJ47:BT66,3,FALSE)</f>
        <v>#N/A</v>
      </c>
      <c r="AY3" s="5" t="e">
        <f>VLOOKUP(B16,BJ47:BT66,3,FALSE)</f>
        <v>#N/A</v>
      </c>
      <c r="AZ3" s="5" t="e">
        <f>VLOOKUP(B17,BJ47:BT66,3,FALSE)</f>
        <v>#N/A</v>
      </c>
      <c r="BA3" s="5" t="e">
        <f>VLOOKUP(B18,BJ47:BT66,3,FALSE)</f>
        <v>#N/A</v>
      </c>
      <c r="BB3" s="5" t="e">
        <f>VLOOKUP(B19,BJ47:BT66,3,FALSE)</f>
        <v>#N/A</v>
      </c>
      <c r="BC3" s="5" t="e">
        <f>VLOOKUP(B20,BJ47:BT66,3,FALSE)</f>
        <v>#N/A</v>
      </c>
      <c r="BD3" s="5" t="e">
        <f>VLOOKUP(B21,BJ47:BT66,3,FALSE)</f>
        <v>#N/A</v>
      </c>
      <c r="BE3" s="5" t="e">
        <f>VLOOKUP(B22,BJ47:BT66,3,FALSE)</f>
        <v>#N/A</v>
      </c>
      <c r="BF3" s="5" t="e">
        <f>VLOOKUP(B23,BJ47:BT66,3,FALSE)</f>
        <v>#N/A</v>
      </c>
      <c r="BG3" s="5" t="e">
        <f>VLOOKUP(B24,BJ47:BT66,3,FALSE)</f>
        <v>#N/A</v>
      </c>
      <c r="BH3" s="5" t="e">
        <f>VLOOKUP(B25,BJ47:BT66,3,FALSE)</f>
        <v>#N/A</v>
      </c>
      <c r="BI3" s="5" t="e">
        <f>VLOOKUP(B26,BJ47:BT66,3,FALSE)</f>
        <v>#N/A</v>
      </c>
      <c r="BJ3" s="5" t="e">
        <f>VLOOKUP(B27,BJ47:BT66,3,FALSE)</f>
        <v>#N/A</v>
      </c>
      <c r="BK3" s="5" t="e">
        <f>VLOOKUP(B28,BJ47:BT66,3,FALSE)</f>
        <v>#N/A</v>
      </c>
      <c r="BL3" s="5" t="e">
        <f>VLOOKUP(B28,BJ47:BT66,3,FALSE)</f>
        <v>#N/A</v>
      </c>
      <c r="BM3" s="5" t="e">
        <f>VLOOKUP(R14,BZ47:CJ65,3,FALSE)</f>
        <v>#N/A</v>
      </c>
      <c r="BN3" s="5" t="e">
        <f>VLOOKUP(U12,CC47:CM65,3,FALSE)</f>
        <v>#N/A</v>
      </c>
      <c r="BO3" s="5" t="e">
        <f>VLOOKUP(V12,CD47:CN65,3,FALSE)</f>
        <v>#N/A</v>
      </c>
      <c r="BP3" s="5" t="e">
        <f>VLOOKUP(V13,CD47:CN65,3,FALSE)</f>
        <v>#N/A</v>
      </c>
      <c r="BQ3" s="5" t="e">
        <f>VLOOKUP(V14,CD47:CN65,3,FALSE)</f>
        <v>#N/A</v>
      </c>
      <c r="BR3" s="5" t="e">
        <f>VLOOKUP(Y12,CG47:CQ65,3,FALSE)</f>
        <v>#N/A</v>
      </c>
      <c r="BS3" s="5" t="e">
        <f>VLOOKUP(Z12,CH47:CR65,3,FALSE)</f>
        <v>#N/A</v>
      </c>
      <c r="BT3" s="5" t="e">
        <f>VLOOKUP(Z13,CH47:CR65,3,FALSE)</f>
        <v>#N/A</v>
      </c>
      <c r="BU3" s="5" t="e">
        <f>VLOOKUP(Z14,CH47:CR65,3,FALSE)</f>
        <v>#N/A</v>
      </c>
      <c r="BV3" s="5" t="e">
        <f>VLOOKUP(AC12,CK47:CU65,3,FALSE)</f>
        <v>#N/A</v>
      </c>
      <c r="BW3" s="5" t="e">
        <f>VLOOKUP(AD12,CL47:CV65,3,FALSE)</f>
        <v>#N/A</v>
      </c>
      <c r="BX3" s="5" t="e">
        <f>VLOOKUP(AD13,CL47:CV65,3,FALSE)</f>
        <v>#N/A</v>
      </c>
      <c r="BY3" s="5" t="e">
        <f>VLOOKUP(AD14,CL47:CV65,3,FALSE)</f>
        <v>#N/A</v>
      </c>
      <c r="BZ3" s="5" t="e">
        <f>VLOOKUP(AG12,CO47:CY65,3,FALSE)</f>
        <v>#N/A</v>
      </c>
    </row>
    <row r="4" spans="47:78" ht="3.75" customHeight="1" thickBot="1">
      <c r="AU4" s="5" t="e">
        <f>VLOOKUP($B12,$BJ$47:$BT$67,4,FALSE)</f>
        <v>#N/A</v>
      </c>
      <c r="AV4" s="5" t="e">
        <f>VLOOKUP(B13,BJ47:BT66,4,FALSE)</f>
        <v>#N/A</v>
      </c>
      <c r="AW4" s="5" t="e">
        <f>VLOOKUP(B14,BJ47:BT66,4,FALSE)</f>
        <v>#N/A</v>
      </c>
      <c r="AX4" s="5" t="e">
        <f>VLOOKUP(B15,BJ47:BT66,4,FALSE)</f>
        <v>#N/A</v>
      </c>
      <c r="AY4" s="5" t="e">
        <f>VLOOKUP(B16,BJ47:BT66,4,FALSE)</f>
        <v>#N/A</v>
      </c>
      <c r="AZ4" s="5" t="e">
        <f>VLOOKUP(B17,BJ47:BT66,4,FALSE)</f>
        <v>#N/A</v>
      </c>
      <c r="BA4" s="5" t="e">
        <f>VLOOKUP(B18,BJ47:BT66,4,FALSE)</f>
        <v>#N/A</v>
      </c>
      <c r="BB4" s="5" t="e">
        <f>VLOOKUP(B19,BJ47:BT66,4,FALSE)</f>
        <v>#N/A</v>
      </c>
      <c r="BC4" s="5" t="e">
        <f>VLOOKUP(B20,BJ47:BT66,4,FALSE)</f>
        <v>#N/A</v>
      </c>
      <c r="BD4" s="5" t="e">
        <f>VLOOKUP(B21,BJ47:BT66,4,FALSE)</f>
        <v>#N/A</v>
      </c>
      <c r="BE4" s="5" t="e">
        <f>VLOOKUP(B22,BJ47:BT66,4,FALSE)</f>
        <v>#N/A</v>
      </c>
      <c r="BF4" s="5" t="e">
        <f>VLOOKUP(B23,BJ47:BT66,4,FALSE)</f>
        <v>#N/A</v>
      </c>
      <c r="BG4" s="5" t="e">
        <f>VLOOKUP(B24,BJ47:BT66,4,FALSE)</f>
        <v>#N/A</v>
      </c>
      <c r="BH4" s="5" t="e">
        <f>VLOOKUP(B25,BJ47:BT66,4,FALSE)</f>
        <v>#N/A</v>
      </c>
      <c r="BI4" s="5" t="e">
        <f>VLOOKUP(B26,BJ47:BT66,4,FALSE)</f>
        <v>#N/A</v>
      </c>
      <c r="BJ4" s="5" t="e">
        <f>VLOOKUP(B27,BJ47:BT66,4,FALSE)</f>
        <v>#N/A</v>
      </c>
      <c r="BK4" s="5" t="e">
        <f>VLOOKUP(B28,BJ47:BT66,4,FALSE)</f>
        <v>#N/A</v>
      </c>
      <c r="BL4" s="5" t="e">
        <f>VLOOKUP(B28,BJ47:BT66,4,FALSE)</f>
        <v>#N/A</v>
      </c>
      <c r="BM4" s="5" t="e">
        <f>VLOOKUP(R14,BZ47:CJ65,4,FALSE)</f>
        <v>#N/A</v>
      </c>
      <c r="BN4" s="5" t="e">
        <f>VLOOKUP(U12,CC47:CM65,4,FALSE)</f>
        <v>#N/A</v>
      </c>
      <c r="BO4" s="5" t="e">
        <f>VLOOKUP(V12,CD47:CN65,4,FALSE)</f>
        <v>#N/A</v>
      </c>
      <c r="BP4" s="5" t="e">
        <f>VLOOKUP(V13,CD47:CN65,4,FALSE)</f>
        <v>#N/A</v>
      </c>
      <c r="BQ4" s="5" t="e">
        <f>VLOOKUP(V14,CD47:CN65,4,FALSE)</f>
        <v>#N/A</v>
      </c>
      <c r="BR4" s="5" t="e">
        <f>VLOOKUP(Y12,CG47:CQ65,4,FALSE)</f>
        <v>#N/A</v>
      </c>
      <c r="BS4" s="5" t="e">
        <f>VLOOKUP(Z12,CH47:CR65,4,FALSE)</f>
        <v>#N/A</v>
      </c>
      <c r="BT4" s="5" t="e">
        <f>VLOOKUP(Z13,CH47:CR65,4,FALSE)</f>
        <v>#N/A</v>
      </c>
      <c r="BU4" s="5" t="e">
        <f>VLOOKUP(Z14,CH47:CR65,4,FALSE)</f>
        <v>#N/A</v>
      </c>
      <c r="BV4" s="5" t="e">
        <f>VLOOKUP(AC12,CK47:CU65,4,FALSE)</f>
        <v>#N/A</v>
      </c>
      <c r="BW4" s="5" t="e">
        <f>VLOOKUP(AD12,CL47:CV65,4,FALSE)</f>
        <v>#N/A</v>
      </c>
      <c r="BX4" s="5" t="e">
        <f>VLOOKUP(AD13,CL47:CV65,4,FALSE)</f>
        <v>#N/A</v>
      </c>
      <c r="BY4" s="5" t="e">
        <f>VLOOKUP(AD14,CL47:CV65,4,FALSE)</f>
        <v>#N/A</v>
      </c>
      <c r="BZ4" s="5" t="e">
        <f>VLOOKUP(AG12,CO47:CY65,4,FALSE)</f>
        <v>#N/A</v>
      </c>
    </row>
    <row r="5" spans="2:78" ht="24.75" customHeight="1">
      <c r="B5" s="169" t="s">
        <v>120</v>
      </c>
      <c r="C5" s="170"/>
      <c r="D5" s="170"/>
      <c r="E5" s="170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5"/>
      <c r="Y5" s="165" t="s">
        <v>121</v>
      </c>
      <c r="Z5" s="171" t="s">
        <v>122</v>
      </c>
      <c r="AA5" s="172"/>
      <c r="AB5" s="172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9"/>
      <c r="AU5" s="5" t="e">
        <f>VLOOKUP($B12,$BJ$47:$BT$67,5,FALSE)</f>
        <v>#N/A</v>
      </c>
      <c r="AV5" s="5" t="e">
        <f>VLOOKUP(B13,BJ47:BT66,5,FALSE)</f>
        <v>#N/A</v>
      </c>
      <c r="AW5" s="5" t="e">
        <f>VLOOKUP(B14,BJ47:BT66,5,FALSE)</f>
        <v>#N/A</v>
      </c>
      <c r="AX5" s="5" t="e">
        <f>VLOOKUP(B15,BJ47:BT66,5,FALSE)</f>
        <v>#N/A</v>
      </c>
      <c r="AY5" s="5" t="e">
        <f>VLOOKUP(B16,BJ47:BT66,5,FALSE)</f>
        <v>#N/A</v>
      </c>
      <c r="AZ5" s="5" t="e">
        <f>VLOOKUP(B17,BJ47:BT656,5,FALSE)</f>
        <v>#N/A</v>
      </c>
      <c r="BA5" s="5" t="e">
        <f>VLOOKUP(B18,BJ47:BT66,5,FALSE)</f>
        <v>#N/A</v>
      </c>
      <c r="BB5" s="5" t="e">
        <f>VLOOKUP(B19,BJ47:BT656,5,FALSE)</f>
        <v>#N/A</v>
      </c>
      <c r="BC5" s="5" t="e">
        <f>VLOOKUP(B20,BJ47:BT66,5,FALSE)</f>
        <v>#N/A</v>
      </c>
      <c r="BD5" s="5" t="e">
        <f>VLOOKUP(B21,BJ47:BT66,5,FALSE)</f>
        <v>#N/A</v>
      </c>
      <c r="BE5" s="5" t="e">
        <f>VLOOKUP(B22,BJ47:BT66,5,FALSE)</f>
        <v>#N/A</v>
      </c>
      <c r="BF5" s="5" t="e">
        <f>VLOOKUP(B23,BJ47:BT66,5,FALSE)</f>
        <v>#N/A</v>
      </c>
      <c r="BG5" s="5" t="e">
        <f>VLOOKUP(B24,BJ47:BT66,5,FALSE)</f>
        <v>#N/A</v>
      </c>
      <c r="BH5" s="5" t="e">
        <f>VLOOKUP(B25,BJ47:BT656,5,FALSE)</f>
        <v>#N/A</v>
      </c>
      <c r="BI5" s="5" t="e">
        <f>VLOOKUP(B26,BJ47:BT66,5,FALSE)</f>
        <v>#N/A</v>
      </c>
      <c r="BJ5" s="5" t="e">
        <f>VLOOKUP(B27,BJ47:BT66,5,FALSE)</f>
        <v>#N/A</v>
      </c>
      <c r="BK5" s="5" t="e">
        <f>VLOOKUP(B28,BJ47:BT66,5,FALSE)</f>
        <v>#N/A</v>
      </c>
      <c r="BL5" s="5" t="e">
        <f>VLOOKUP(B28,BJ47:BT66,5,FALSE)</f>
        <v>#N/A</v>
      </c>
      <c r="BM5" s="5" t="e">
        <f>VLOOKUP(R14,BZ47:CJ65,5,FALSE)</f>
        <v>#N/A</v>
      </c>
      <c r="BN5" s="5" t="e">
        <f>VLOOKUP(U12,CC47:CM65,5,FALSE)</f>
        <v>#N/A</v>
      </c>
      <c r="BO5" s="5" t="e">
        <f>VLOOKUP(V12,CD47:CN65,5,FALSE)</f>
        <v>#N/A</v>
      </c>
      <c r="BP5" s="5" t="e">
        <f>VLOOKUP(V13,CD47:CN65,5,FALSE)</f>
        <v>#N/A</v>
      </c>
      <c r="BQ5" s="5" t="e">
        <f>VLOOKUP(V14,CD47:CN65,5,FALSE)</f>
        <v>#N/A</v>
      </c>
      <c r="BR5" s="5" t="e">
        <f>VLOOKUP(Y12,CG47:CQ65,5,FALSE)</f>
        <v>#N/A</v>
      </c>
      <c r="BS5" s="5" t="e">
        <f>VLOOKUP(Z12,CH47:CR65,5,FALSE)</f>
        <v>#N/A</v>
      </c>
      <c r="BT5" s="5" t="e">
        <f>VLOOKUP(Z13,CH47:CR65,5,FALSE)</f>
        <v>#N/A</v>
      </c>
      <c r="BU5" s="5" t="e">
        <f>VLOOKUP(Z14,CH47:CR65,5,FALSE)</f>
        <v>#N/A</v>
      </c>
      <c r="BV5" s="5" t="e">
        <f>VLOOKUP(AC12,CK47:CU65,5,FALSE)</f>
        <v>#N/A</v>
      </c>
      <c r="BW5" s="5" t="e">
        <f>VLOOKUP(AD12,CL47:CV65,5,FALSE)</f>
        <v>#N/A</v>
      </c>
      <c r="BX5" s="5" t="e">
        <f>VLOOKUP(AD13,CL47:CV65,5,FALSE)</f>
        <v>#N/A</v>
      </c>
      <c r="BY5" s="5" t="e">
        <f>VLOOKUP(AD14,CL47:CV65,5,FALSE)</f>
        <v>#N/A</v>
      </c>
      <c r="BZ5" s="5" t="e">
        <f>VLOOKUP(AG12,CO47:CY65,5,FALSE)</f>
        <v>#N/A</v>
      </c>
    </row>
    <row r="6" spans="2:78" ht="24.75" customHeight="1">
      <c r="B6" s="168" t="s">
        <v>123</v>
      </c>
      <c r="C6" s="160"/>
      <c r="D6" s="160"/>
      <c r="E6" s="160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6"/>
      <c r="Y6" s="166"/>
      <c r="Z6" s="176" t="s">
        <v>124</v>
      </c>
      <c r="AA6" s="177"/>
      <c r="AB6" s="177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2"/>
      <c r="AU6" s="5" t="e">
        <f>VLOOKUP($B12,$BJ$47:$BT$67,6,FALSE)</f>
        <v>#N/A</v>
      </c>
      <c r="AV6" s="5" t="e">
        <f>VLOOKUP(B13,BJ47:BT66,6,FALSE)</f>
        <v>#N/A</v>
      </c>
      <c r="AW6" s="5" t="e">
        <f>VLOOKUP(B14,BJ47:BT66,6,FALSE)</f>
        <v>#N/A</v>
      </c>
      <c r="AX6" s="5" t="e">
        <f>VLOOKUP(B15,BJ47:BT66,6,FALSE)</f>
        <v>#N/A</v>
      </c>
      <c r="AY6" s="5" t="e">
        <f>VLOOKUP(B16,BJ47:BT66,6,FALSE)</f>
        <v>#N/A</v>
      </c>
      <c r="AZ6" s="5" t="e">
        <f>VLOOKUP(B17,BJ47:BT66,6,FALSE)</f>
        <v>#N/A</v>
      </c>
      <c r="BA6" s="5" t="e">
        <f>VLOOKUP(B18,BJ47:BT66,6,FALSE)</f>
        <v>#N/A</v>
      </c>
      <c r="BB6" s="5" t="e">
        <f>VLOOKUP(B19,BJ47:BT66,6,FALSE)</f>
        <v>#N/A</v>
      </c>
      <c r="BC6" s="5" t="e">
        <f>VLOOKUP(B20,BJ47:BT66,6,FALSE)</f>
        <v>#N/A</v>
      </c>
      <c r="BD6" s="5" t="e">
        <f>VLOOKUP(B21,BJ47:BT66,6,FALSE)</f>
        <v>#N/A</v>
      </c>
      <c r="BE6" s="5" t="e">
        <f>VLOOKUP(B22,BJ47:BT66,6,FALSE)</f>
        <v>#N/A</v>
      </c>
      <c r="BF6" s="5" t="e">
        <f>VLOOKUP(B23,BJ47:BT66,6,FALSE)</f>
        <v>#N/A</v>
      </c>
      <c r="BG6" s="5" t="e">
        <f>VLOOKUP(B24,BJ47:BT66,6,FALSE)</f>
        <v>#N/A</v>
      </c>
      <c r="BH6" s="5" t="e">
        <f>VLOOKUP(B25,BJ47:BT66,6,FALSE)</f>
        <v>#N/A</v>
      </c>
      <c r="BI6" s="5" t="e">
        <f>VLOOKUP(B26,BJ47:BT66,6,FALSE)</f>
        <v>#N/A</v>
      </c>
      <c r="BJ6" s="5" t="e">
        <f>VLOOKUP(B27,BJ47:BT66,6,FALSE)</f>
        <v>#N/A</v>
      </c>
      <c r="BK6" s="5" t="e">
        <f>VLOOKUP(B28,BJ47:BT66,6,FALSE)</f>
        <v>#N/A</v>
      </c>
      <c r="BL6" s="5" t="e">
        <f>VLOOKUP(B28,BJ47:BT66,6,FALSE)</f>
        <v>#N/A</v>
      </c>
      <c r="BM6" s="5" t="e">
        <f>VLOOKUP(R14,BZ47:CJ65,6,FALSE)</f>
        <v>#N/A</v>
      </c>
      <c r="BN6" s="5" t="e">
        <f>VLOOKUP(U12,CC47:CM65,6,FALSE)</f>
        <v>#N/A</v>
      </c>
      <c r="BO6" s="5" t="e">
        <f>VLOOKUP(V12,CD47:CN65,6,FALSE)</f>
        <v>#N/A</v>
      </c>
      <c r="BP6" s="5" t="e">
        <f>VLOOKUP(V13,CD47:CN65,6,FALSE)</f>
        <v>#N/A</v>
      </c>
      <c r="BQ6" s="5" t="e">
        <f>VLOOKUP(V14,CD47:CN65,6,FALSE)</f>
        <v>#N/A</v>
      </c>
      <c r="BR6" s="5" t="e">
        <f>VLOOKUP(Y12,CG47:CQ65,6,FALSE)</f>
        <v>#N/A</v>
      </c>
      <c r="BS6" s="5" t="e">
        <f>VLOOKUP(Z12,CH47:CR65,6,FALSE)</f>
        <v>#N/A</v>
      </c>
      <c r="BT6" s="5" t="e">
        <f>VLOOKUP(Z13,CH47:CR65,6,FALSE)</f>
        <v>#N/A</v>
      </c>
      <c r="BU6" s="5" t="e">
        <f>VLOOKUP(Z14,CH47:CR65,6,FALSE)</f>
        <v>#N/A</v>
      </c>
      <c r="BV6" s="5" t="e">
        <f>VLOOKUP(AC12,CK47:CU65,6,FALSE)</f>
        <v>#N/A</v>
      </c>
      <c r="BW6" s="5" t="e">
        <f>VLOOKUP(AD12,CL47:CV65,6,FALSE)</f>
        <v>#N/A</v>
      </c>
      <c r="BX6" s="5" t="e">
        <f>VLOOKUP(AD13,CL47:CV65,6,FALSE)</f>
        <v>#N/A</v>
      </c>
      <c r="BY6" s="5" t="e">
        <f>VLOOKUP(AD14,CL47:CV65,6,FALSE)</f>
        <v>#N/A</v>
      </c>
      <c r="BZ6" s="5" t="e">
        <f>VLOOKUP(AG12,CO47:CY65,6,FALSE)</f>
        <v>#N/A</v>
      </c>
    </row>
    <row r="7" spans="2:78" ht="24.75" customHeight="1" thickBot="1">
      <c r="B7" s="178" t="s">
        <v>0</v>
      </c>
      <c r="C7" s="179"/>
      <c r="D7" s="179"/>
      <c r="E7" s="180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9"/>
      <c r="Y7" s="167"/>
      <c r="Z7" s="200" t="s">
        <v>125</v>
      </c>
      <c r="AA7" s="201"/>
      <c r="AB7" s="8"/>
      <c r="AC7" s="190"/>
      <c r="AD7" s="190"/>
      <c r="AE7" s="190"/>
      <c r="AF7" s="190"/>
      <c r="AG7" s="190"/>
      <c r="AH7" s="190"/>
      <c r="AI7" s="201" t="s">
        <v>126</v>
      </c>
      <c r="AJ7" s="201"/>
      <c r="AK7" s="190"/>
      <c r="AL7" s="190"/>
      <c r="AM7" s="190"/>
      <c r="AN7" s="190"/>
      <c r="AO7" s="190"/>
      <c r="AP7" s="194"/>
      <c r="AU7" s="5" t="e">
        <f>VLOOKUP($B12,$BJ$47:$BT$67,7,FALSE)</f>
        <v>#N/A</v>
      </c>
      <c r="AV7" s="5" t="e">
        <f>VLOOKUP(B13,BJ47:BT66,7,FALSE)</f>
        <v>#N/A</v>
      </c>
      <c r="AW7" s="5" t="e">
        <f>VLOOKUP(B14,BJ47:BT66,7,FALSE)</f>
        <v>#N/A</v>
      </c>
      <c r="AX7" s="5" t="e">
        <f>VLOOKUP(B15,BJ47:BT66,7,FALSE)</f>
        <v>#N/A</v>
      </c>
      <c r="AY7" s="5" t="e">
        <f>VLOOKUP(B16,BJ47:BT66,7,FALSE)</f>
        <v>#N/A</v>
      </c>
      <c r="AZ7" s="5" t="e">
        <f>VLOOKUP(B17,BJ47:BT66,7,FALSE)</f>
        <v>#N/A</v>
      </c>
      <c r="BA7" s="5" t="e">
        <f>VLOOKUP(B18,BJ47:BT66,7,FALSE)</f>
        <v>#N/A</v>
      </c>
      <c r="BB7" s="5" t="e">
        <f>VLOOKUP(B19,BJ47:BT66,7,FALSE)</f>
        <v>#N/A</v>
      </c>
      <c r="BC7" s="5" t="e">
        <f>VLOOKUP(B20,BJ47:BT66,7,FALSE)</f>
        <v>#N/A</v>
      </c>
      <c r="BD7" s="5" t="e">
        <f>VLOOKUP(B21,BJ47:BT66,7,FALSE)</f>
        <v>#N/A</v>
      </c>
      <c r="BE7" s="5" t="e">
        <f>VLOOKUP(B22,BJ47:BT66,7,FALSE)</f>
        <v>#N/A</v>
      </c>
      <c r="BF7" s="5" t="e">
        <f>VLOOKUP(B23,BJ47:BT66,7,FALSE)</f>
        <v>#N/A</v>
      </c>
      <c r="BG7" s="5" t="e">
        <f>VLOOKUP(B24,BJ47:BT66,7,FALSE)</f>
        <v>#N/A</v>
      </c>
      <c r="BH7" s="5" t="e">
        <f>VLOOKUP(B25,BJ47:BT66,7,FALSE)</f>
        <v>#N/A</v>
      </c>
      <c r="BI7" s="5" t="e">
        <f>VLOOKUP(B26,BJ47:BT66,7,FALSE)</f>
        <v>#N/A</v>
      </c>
      <c r="BJ7" s="5" t="e">
        <f>VLOOKUP(B27,BJ47:BT66,7,FALSE)</f>
        <v>#N/A</v>
      </c>
      <c r="BK7" s="5" t="e">
        <f>VLOOKUP(B28,BJ47:BT66,7,FALSE)</f>
        <v>#N/A</v>
      </c>
      <c r="BL7" s="5" t="e">
        <f>VLOOKUP(B28,BJ47:BT66,7,FALSE)</f>
        <v>#N/A</v>
      </c>
      <c r="BM7" s="5" t="e">
        <f>VLOOKUP(R14,BZ47:CJ65,7,FALSE)</f>
        <v>#N/A</v>
      </c>
      <c r="BN7" s="5" t="e">
        <f>VLOOKUP(U12,CC47:CM65,7,FALSE)</f>
        <v>#N/A</v>
      </c>
      <c r="BO7" s="5" t="e">
        <f>VLOOKUP(V12,CD47:CN65,7,FALSE)</f>
        <v>#N/A</v>
      </c>
      <c r="BP7" s="5" t="e">
        <f>VLOOKUP(V13,CD47:CN65,7,FALSE)</f>
        <v>#N/A</v>
      </c>
      <c r="BQ7" s="5" t="e">
        <f>VLOOKUP(V14,CD47:CN65,7,FALSE)</f>
        <v>#N/A</v>
      </c>
      <c r="BR7" s="5" t="e">
        <f>VLOOKUP(Y12,CG47:CQ65,7,FALSE)</f>
        <v>#N/A</v>
      </c>
      <c r="BS7" s="5" t="e">
        <f>VLOOKUP(Z12,CH47:CR65,7,FALSE)</f>
        <v>#N/A</v>
      </c>
      <c r="BT7" s="5" t="e">
        <f>VLOOKUP(Z13,CH47:CR65,7,FALSE)</f>
        <v>#N/A</v>
      </c>
      <c r="BU7" s="5" t="e">
        <f>VLOOKUP(Z14,CH47:CR65,7,FALSE)</f>
        <v>#N/A</v>
      </c>
      <c r="BV7" s="5" t="e">
        <f>VLOOKUP(AC12,CK47:CU65,7,FALSE)</f>
        <v>#N/A</v>
      </c>
      <c r="BW7" s="5" t="e">
        <f>VLOOKUP(AD12,CL47:CV65,7,FALSE)</f>
        <v>#N/A</v>
      </c>
      <c r="BX7" s="5" t="e">
        <f>VLOOKUP(AD13,CL47:CV65,7,FALSE)</f>
        <v>#N/A</v>
      </c>
      <c r="BY7" s="5" t="e">
        <f>VLOOKUP(AD14,CL47:CV65,7,FALSE)</f>
        <v>#N/A</v>
      </c>
      <c r="BZ7" s="5" t="e">
        <f>VLOOKUP(AG12,CO47:CY65,7,FALSE)</f>
        <v>#N/A</v>
      </c>
    </row>
    <row r="8" spans="2:78" ht="7.5" customHeight="1" thickBo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U8" s="5" t="e">
        <f>VLOOKUP($B12,$BJ$47:$BT$67,8,FALSE)</f>
        <v>#N/A</v>
      </c>
      <c r="AV8" s="5" t="e">
        <f>VLOOKUP(B13,BJ47:BT66,8,FALSE)</f>
        <v>#N/A</v>
      </c>
      <c r="AW8" s="5" t="e">
        <f>VLOOKUP(B14,BJ47:BT66,8,FALSE)</f>
        <v>#N/A</v>
      </c>
      <c r="AX8" s="5" t="e">
        <f>VLOOKUP(B15,BJ47:BT66,8,FALSE)</f>
        <v>#N/A</v>
      </c>
      <c r="AY8" s="5" t="e">
        <f>VLOOKUP(B16,BJ47:BT66,8,FALSE)</f>
        <v>#N/A</v>
      </c>
      <c r="AZ8" s="5" t="e">
        <f>VLOOKUP(B17,BJ47:BT66,8,FALSE)</f>
        <v>#N/A</v>
      </c>
      <c r="BA8" s="5" t="e">
        <f>VLOOKUP(B18,BJ47:BT66,8,FALSE)</f>
        <v>#N/A</v>
      </c>
      <c r="BB8" s="5" t="e">
        <f>VLOOKUP(B19,BJ47:BT66,8,FALSE)</f>
        <v>#N/A</v>
      </c>
      <c r="BC8" s="5" t="e">
        <f>VLOOKUP(B20,BJ47:BT66,8,FALSE)</f>
        <v>#N/A</v>
      </c>
      <c r="BD8" s="5" t="e">
        <f>VLOOKUP(B21,BJ47:BT66,8,FALSE)</f>
        <v>#N/A</v>
      </c>
      <c r="BE8" s="5" t="e">
        <f>VLOOKUP(B22,BJ47:BT66,8,FALSE)</f>
        <v>#N/A</v>
      </c>
      <c r="BF8" s="5" t="e">
        <f>VLOOKUP(B23,BJ47:BT66,8,FALSE)</f>
        <v>#N/A</v>
      </c>
      <c r="BG8" s="5" t="e">
        <f>VLOOKUP(B24,BJ47:BT66,8,FALSE)</f>
        <v>#N/A</v>
      </c>
      <c r="BH8" s="5" t="e">
        <f>VLOOKUP(B25,BJ47:BT66,8,FALSE)</f>
        <v>#N/A</v>
      </c>
      <c r="BI8" s="5" t="e">
        <f>VLOOKUP(B26,BJ47:BT66,8,FALSE)</f>
        <v>#N/A</v>
      </c>
      <c r="BJ8" s="5" t="e">
        <f>VLOOKUP(B27,BJ47:BT66,8,FALSE)</f>
        <v>#N/A</v>
      </c>
      <c r="BK8" s="5" t="e">
        <f>VLOOKUP(B28,BJ47:BT66,8,FALSE)</f>
        <v>#N/A</v>
      </c>
      <c r="BL8" s="5" t="e">
        <f>VLOOKUP(B28,BJ47:BT66,8,FALSE)</f>
        <v>#N/A</v>
      </c>
      <c r="BM8" s="5" t="e">
        <f>VLOOKUP(R14,BZ47:CJ65,8,FALSE)</f>
        <v>#N/A</v>
      </c>
      <c r="BN8" s="5" t="e">
        <f>VLOOKUP(U12,CC47:CM65,8,FALSE)</f>
        <v>#N/A</v>
      </c>
      <c r="BO8" s="5" t="e">
        <f>VLOOKUP(V12,CD47:CN65,8,FALSE)</f>
        <v>#N/A</v>
      </c>
      <c r="BP8" s="5" t="e">
        <f>VLOOKUP(V13,CD47:CN65,8,FALSE)</f>
        <v>#N/A</v>
      </c>
      <c r="BQ8" s="5" t="e">
        <f>VLOOKUP(V14,CD47:CN65,8,FALSE)</f>
        <v>#N/A</v>
      </c>
      <c r="BR8" s="5" t="e">
        <f>VLOOKUP(Y12,CG47:CQ65,8,FALSE)</f>
        <v>#N/A</v>
      </c>
      <c r="BS8" s="5" t="e">
        <f>VLOOKUP(Z12,CH47:CR65,8,FALSE)</f>
        <v>#N/A</v>
      </c>
      <c r="BT8" s="5" t="e">
        <f>VLOOKUP(Z13,CH47:CR65,8,FALSE)</f>
        <v>#N/A</v>
      </c>
      <c r="BU8" s="5" t="e">
        <f>VLOOKUP(Z14,CH47:CR65,8,FALSE)</f>
        <v>#N/A</v>
      </c>
      <c r="BV8" s="5" t="e">
        <f>VLOOKUP(AC12,CK47:CU65,8,FALSE)</f>
        <v>#N/A</v>
      </c>
      <c r="BW8" s="5" t="e">
        <f>VLOOKUP(AD12,CL47:CV65,8,FALSE)</f>
        <v>#N/A</v>
      </c>
      <c r="BX8" s="5" t="e">
        <f>VLOOKUP(AD13,CL47:CV65,8,FALSE)</f>
        <v>#N/A</v>
      </c>
      <c r="BY8" s="5" t="e">
        <f>VLOOKUP(AD14,CL47:CV65,8,FALSE)</f>
        <v>#N/A</v>
      </c>
      <c r="BZ8" s="5" t="e">
        <f>VLOOKUP(AG12,CO47:CY65,8,FALSE)</f>
        <v>#N/A</v>
      </c>
    </row>
    <row r="9" spans="2:78" ht="15" customHeight="1">
      <c r="B9" s="154" t="s">
        <v>127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6"/>
      <c r="AL9" s="183" t="s">
        <v>128</v>
      </c>
      <c r="AM9" s="184"/>
      <c r="AN9" s="184"/>
      <c r="AO9" s="184"/>
      <c r="AP9" s="185"/>
      <c r="AU9" s="5" t="e">
        <f>VLOOKUP($B12,$BJ$47:$BT$67,9,FALSE)</f>
        <v>#N/A</v>
      </c>
      <c r="AV9" s="5" t="e">
        <f>VLOOKUP(B13,BJ47:BT66,9,FALSE)</f>
        <v>#N/A</v>
      </c>
      <c r="AW9" s="5" t="e">
        <f>VLOOKUP(B14,BJ47:BT66,9,FALSE)</f>
        <v>#N/A</v>
      </c>
      <c r="AX9" s="5" t="e">
        <f>VLOOKUP(B15,BJ47:BT66,9,FALSE)</f>
        <v>#N/A</v>
      </c>
      <c r="AY9" s="5" t="e">
        <f>VLOOKUP(B16,BJ47:BT66,9,FALSE)</f>
        <v>#N/A</v>
      </c>
      <c r="AZ9" s="5" t="e">
        <f>VLOOKUP(B17,BJ47:BT66,9,FALSE)</f>
        <v>#N/A</v>
      </c>
      <c r="BA9" s="5" t="e">
        <f>VLOOKUP(B18,BJ47:BT66,9,FALSE)</f>
        <v>#N/A</v>
      </c>
      <c r="BB9" s="5" t="e">
        <f>VLOOKUP(B19,BJ47:BT66,9,FALSE)</f>
        <v>#N/A</v>
      </c>
      <c r="BC9" s="5" t="e">
        <f>VLOOKUP(B20,BJ47:BT66,9,FALSE)</f>
        <v>#N/A</v>
      </c>
      <c r="BD9" s="5" t="e">
        <f>VLOOKUP(B21,BJ47:BT66,9,FALSE)</f>
        <v>#N/A</v>
      </c>
      <c r="BE9" s="5" t="e">
        <f>VLOOKUP(B22,BJ47:BT66,9,FALSE)</f>
        <v>#N/A</v>
      </c>
      <c r="BF9" s="5" t="e">
        <f>VLOOKUP(B23,BJ47:BT66,9,FALSE)</f>
        <v>#N/A</v>
      </c>
      <c r="BG9" s="5" t="e">
        <f>VLOOKUP(B24,BJ47:BT66,9,FALSE)</f>
        <v>#N/A</v>
      </c>
      <c r="BH9" s="5" t="e">
        <f>VLOOKUP(B25,BJ47:BT66,9,FALSE)</f>
        <v>#N/A</v>
      </c>
      <c r="BI9" s="5" t="e">
        <f>VLOOKUP(B26,BJ47:BT66,9,FALSE)</f>
        <v>#N/A</v>
      </c>
      <c r="BJ9" s="5" t="e">
        <f>VLOOKUP(B27,BJ47:BT66,9,FALSE)</f>
        <v>#N/A</v>
      </c>
      <c r="BK9" s="5" t="e">
        <f>VLOOKUP(B28,BJ47:BT66,9,FALSE)</f>
        <v>#N/A</v>
      </c>
      <c r="BL9" s="5" t="e">
        <f>VLOOKUP(B28,BJ47:BT66,9,FALSE)</f>
        <v>#N/A</v>
      </c>
      <c r="BM9" s="5" t="e">
        <f>VLOOKUP(R14,BZ47:CJ65,9,FALSE)</f>
        <v>#N/A</v>
      </c>
      <c r="BN9" s="5" t="e">
        <f>VLOOKUP(U12,CC47:CM65,9,FALSE)</f>
        <v>#N/A</v>
      </c>
      <c r="BO9" s="5" t="e">
        <f>VLOOKUP(V12,CD47:CN65,9,FALSE)</f>
        <v>#N/A</v>
      </c>
      <c r="BP9" s="5" t="e">
        <f>VLOOKUP(V13,CD47:CN65,9,FALSE)</f>
        <v>#N/A</v>
      </c>
      <c r="BQ9" s="5" t="e">
        <f>VLOOKUP(V14,CD47:CN65,9,FALSE)</f>
        <v>#N/A</v>
      </c>
      <c r="BR9" s="5" t="e">
        <f>VLOOKUP(Y12,CG47:CQ65,9,FALSE)</f>
        <v>#N/A</v>
      </c>
      <c r="BS9" s="5" t="e">
        <f>VLOOKUP(Z12,CH47:CR65,9,FALSE)</f>
        <v>#N/A</v>
      </c>
      <c r="BT9" s="5" t="e">
        <f>VLOOKUP(Z13,CH47:CR65,9,FALSE)</f>
        <v>#N/A</v>
      </c>
      <c r="BU9" s="5" t="e">
        <f>VLOOKUP(Z14,CH47:CR65,9,FALSE)</f>
        <v>#N/A</v>
      </c>
      <c r="BV9" s="5" t="e">
        <f>VLOOKUP(AC12,CK47:CU65,9,FALSE)</f>
        <v>#N/A</v>
      </c>
      <c r="BW9" s="5" t="e">
        <f>VLOOKUP(AD12,CL47:CV65,9,FALSE)</f>
        <v>#N/A</v>
      </c>
      <c r="BX9" s="5" t="e">
        <f>VLOOKUP(AD13,CL47:CV65,9,FALSE)</f>
        <v>#N/A</v>
      </c>
      <c r="BY9" s="5" t="e">
        <f>VLOOKUP(AD14,CL47:CV65,9,FALSE)</f>
        <v>#N/A</v>
      </c>
      <c r="BZ9" s="5" t="e">
        <f>VLOOKUP(AG12,CO47:CY65,9,FALSE)</f>
        <v>#N/A</v>
      </c>
    </row>
    <row r="10" spans="2:78" ht="15" customHeight="1">
      <c r="B10" s="191" t="s">
        <v>129</v>
      </c>
      <c r="C10" s="160"/>
      <c r="D10" s="160"/>
      <c r="E10" s="207" t="s">
        <v>130</v>
      </c>
      <c r="F10" s="208"/>
      <c r="G10" s="208"/>
      <c r="H10" s="209"/>
      <c r="I10" s="160" t="s">
        <v>131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204" t="s">
        <v>132</v>
      </c>
      <c r="AH10" s="204"/>
      <c r="AI10" s="204"/>
      <c r="AJ10" s="204"/>
      <c r="AK10" s="205"/>
      <c r="AL10" s="168" t="s">
        <v>133</v>
      </c>
      <c r="AM10" s="160"/>
      <c r="AN10" s="160" t="s">
        <v>134</v>
      </c>
      <c r="AO10" s="160"/>
      <c r="AP10" s="186"/>
      <c r="AU10" s="5" t="e">
        <f>VLOOKUP($B12,$BJ$47:$BT$67,10,FALSE)</f>
        <v>#N/A</v>
      </c>
      <c r="AV10" s="5" t="e">
        <f>VLOOKUP(B13,BJ47:BT66,10,FALSE)</f>
        <v>#N/A</v>
      </c>
      <c r="AW10" s="5" t="e">
        <f>VLOOKUP(B14,BJ47:BT66,10,FALSE)</f>
        <v>#N/A</v>
      </c>
      <c r="AX10" s="5" t="e">
        <f>VLOOKUP(B15,BJ47:BT66,10,FALSE)</f>
        <v>#N/A</v>
      </c>
      <c r="AY10" s="5" t="e">
        <f>VLOOKUP(B16,BJ47:BT66,10,FALSE)</f>
        <v>#N/A</v>
      </c>
      <c r="AZ10" s="5" t="e">
        <f>VLOOKUP(B17,BJ47:BT66,10,FALSE)</f>
        <v>#N/A</v>
      </c>
      <c r="BA10" s="5" t="e">
        <f>VLOOKUP(B18,BJ47:BT66,10,FALSE)</f>
        <v>#N/A</v>
      </c>
      <c r="BB10" s="5" t="e">
        <f>VLOOKUP(B19,BJ47:BT66,10,FALSE)</f>
        <v>#N/A</v>
      </c>
      <c r="BC10" s="5" t="e">
        <f>VLOOKUP(B20,BJ47:BT66,10,FALSE)</f>
        <v>#N/A</v>
      </c>
      <c r="BD10" s="5" t="e">
        <f>VLOOKUP(B21,BJ47:BT66,10,FALSE)</f>
        <v>#N/A</v>
      </c>
      <c r="BE10" s="5" t="e">
        <f>VLOOKUP(B22,BJ47:BT66,10,FALSE)</f>
        <v>#N/A</v>
      </c>
      <c r="BF10" s="5" t="e">
        <f>VLOOKUP(B23,BJ47:BT66,10,FALSE)</f>
        <v>#N/A</v>
      </c>
      <c r="BG10" s="5" t="e">
        <f>VLOOKUP(B24,BJ47:BT66,10,FALSE)</f>
        <v>#N/A</v>
      </c>
      <c r="BH10" s="5" t="e">
        <f>VLOOKUP(B25,BJ47:BT66,10,FALSE)</f>
        <v>#N/A</v>
      </c>
      <c r="BI10" s="5" t="e">
        <f>VLOOKUP(B26,BJ47:BT66,10,FALSE)</f>
        <v>#N/A</v>
      </c>
      <c r="BJ10" s="5" t="e">
        <f>VLOOKUP(B27,BJ47:BT66,10,FALSE)</f>
        <v>#N/A</v>
      </c>
      <c r="BK10" s="5" t="e">
        <f>VLOOKUP(B28,BJ47:BT66,10,FALSE)</f>
        <v>#N/A</v>
      </c>
      <c r="BL10" s="5" t="e">
        <f>VLOOKUP(B28,BJ47:BT66,10,FALSE)</f>
        <v>#N/A</v>
      </c>
      <c r="BM10" s="5" t="e">
        <f>VLOOKUP(R14,BZ47:CJ65,10,FALSE)</f>
        <v>#N/A</v>
      </c>
      <c r="BN10" s="5" t="e">
        <f>VLOOKUP(U12,CC47:CM65,10,FALSE)</f>
        <v>#N/A</v>
      </c>
      <c r="BO10" s="5" t="e">
        <f>VLOOKUP(V12,CD47:CN65,10,FALSE)</f>
        <v>#N/A</v>
      </c>
      <c r="BP10" s="5" t="e">
        <f>VLOOKUP(V13,CD47:CN65,10,FALSE)</f>
        <v>#N/A</v>
      </c>
      <c r="BQ10" s="5" t="e">
        <f>VLOOKUP(V14,CD47:CN65,10,FALSE)</f>
        <v>#N/A</v>
      </c>
      <c r="BR10" s="5" t="e">
        <f>VLOOKUP(Y12,CG47:CQ65,10,FALSE)</f>
        <v>#N/A</v>
      </c>
      <c r="BS10" s="5" t="e">
        <f>VLOOKUP(Z12,CH47:CR65,10,FALSE)</f>
        <v>#N/A</v>
      </c>
      <c r="BT10" s="5" t="e">
        <f>VLOOKUP(Z13,CH47:CR65,10,FALSE)</f>
        <v>#N/A</v>
      </c>
      <c r="BU10" s="5" t="e">
        <f>VLOOKUP(Z14,CH47:CR65,10,FALSE)</f>
        <v>#N/A</v>
      </c>
      <c r="BV10" s="5" t="e">
        <f>VLOOKUP(AC12,CK47:CU65,10,FALSE)</f>
        <v>#N/A</v>
      </c>
      <c r="BW10" s="5" t="e">
        <f>VLOOKUP(AD12,CL47:CV65,10,FALSE)</f>
        <v>#N/A</v>
      </c>
      <c r="BX10" s="5" t="e">
        <f>VLOOKUP(AD13,CL47:CV65,10,FALSE)</f>
        <v>#N/A</v>
      </c>
      <c r="BY10" s="5" t="e">
        <f>VLOOKUP(AD14,CL47:CV65,10,FALSE)</f>
        <v>#N/A</v>
      </c>
      <c r="BZ10" s="5" t="e">
        <f>VLOOKUP(AG12,CO47:CY65,10,FALSE)</f>
        <v>#N/A</v>
      </c>
    </row>
    <row r="11" spans="2:78" ht="24.75" customHeight="1">
      <c r="B11" s="192"/>
      <c r="C11" s="159"/>
      <c r="D11" s="159"/>
      <c r="E11" s="210"/>
      <c r="F11" s="211"/>
      <c r="G11" s="211"/>
      <c r="H11" s="212"/>
      <c r="I11" s="159" t="s">
        <v>135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0" t="s">
        <v>136</v>
      </c>
      <c r="U11" s="161" t="s">
        <v>137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0" t="s">
        <v>136</v>
      </c>
      <c r="AG11" s="161"/>
      <c r="AH11" s="161"/>
      <c r="AI11" s="161"/>
      <c r="AJ11" s="161"/>
      <c r="AK11" s="206"/>
      <c r="AL11" s="11" t="s">
        <v>138</v>
      </c>
      <c r="AM11" s="10" t="s">
        <v>139</v>
      </c>
      <c r="AN11" s="159"/>
      <c r="AO11" s="159"/>
      <c r="AP11" s="187"/>
      <c r="AU11" s="5" t="e">
        <f>VLOOKUP($B12,$BJ$47:$BT$67,11,FALSE)</f>
        <v>#N/A</v>
      </c>
      <c r="AV11" s="5" t="e">
        <f>VLOOKUP(B13,BJ47:BT66,11,FALSE)</f>
        <v>#N/A</v>
      </c>
      <c r="AW11" s="5" t="e">
        <f>VLOOKUP(B14,BJ47:BT66,11,FALSE)</f>
        <v>#N/A</v>
      </c>
      <c r="AX11" s="5" t="e">
        <f>VLOOKUP($B15,$BJ$47:$BT$66,11,FALSE)</f>
        <v>#N/A</v>
      </c>
      <c r="AY11" s="5" t="e">
        <f>VLOOKUP($B16,$BJ$47:$BT$66,11,FALSE)</f>
        <v>#N/A</v>
      </c>
      <c r="AZ11" s="5" t="e">
        <f>VLOOKUP($B17,$BJ$47:$BT$66,11,FALSE)</f>
        <v>#N/A</v>
      </c>
      <c r="BA11" s="5" t="e">
        <f>VLOOKUP($B18,$BJ$47:$BT$66,11,FALSE)</f>
        <v>#N/A</v>
      </c>
      <c r="BB11" s="5" t="e">
        <f>VLOOKUP($B19,$BJ$47:$BT$66,11,FALSE)</f>
        <v>#N/A</v>
      </c>
      <c r="BC11" s="5" t="e">
        <f>VLOOKUP($B20,$BJ$47:$BT$66,11,FALSE)</f>
        <v>#N/A</v>
      </c>
      <c r="BD11" s="5" t="e">
        <f>VLOOKUP($B21,$BJ$47:$BT$66,11,FALSE)</f>
        <v>#N/A</v>
      </c>
      <c r="BE11" s="5" t="e">
        <f>VLOOKUP($B22,$BJ$47:$BT$66,11,FALSE)</f>
        <v>#N/A</v>
      </c>
      <c r="BF11" s="5" t="e">
        <f>VLOOKUP($B23,$BJ$47:$BT$66,11,FALSE)</f>
        <v>#N/A</v>
      </c>
      <c r="BG11" s="5" t="e">
        <f>VLOOKUP($B24,$BJ$47:$BT$66,11,FALSE)</f>
        <v>#N/A</v>
      </c>
      <c r="BH11" s="5" t="e">
        <f>VLOOKUP($B25,$BJ$47:$BT$66,11,FALSE)</f>
        <v>#N/A</v>
      </c>
      <c r="BI11" s="5" t="e">
        <f>VLOOKUP($B26,$BJ$47:$BT$66,11,FALSE)</f>
        <v>#N/A</v>
      </c>
      <c r="BJ11" s="5" t="e">
        <f>VLOOKUP($B27,$BJ$47:$BT$66,11,FALSE)</f>
        <v>#N/A</v>
      </c>
      <c r="BK11" s="5" t="e">
        <f>VLOOKUP($B28,$BJ$47:$BT$66,11,FALSE)</f>
        <v>#N/A</v>
      </c>
      <c r="BL11" s="5" t="e">
        <f>VLOOKUP($B29,$BJ$47:$BT$66,11,FALSE)</f>
        <v>#N/A</v>
      </c>
      <c r="BM11" s="5" t="e">
        <f>VLOOKUP($B30,$BJ$47:$BT$66,11,FALSE)</f>
        <v>#N/A</v>
      </c>
      <c r="BN11" s="5" t="e">
        <f>VLOOKUP($B31,$BJ$47:$BT$66,11,FALSE)</f>
        <v>#N/A</v>
      </c>
      <c r="BO11" s="5" t="e">
        <f>VLOOKUP($B32,$BJ$47:$BT$66,11,FALSE)</f>
        <v>#N/A</v>
      </c>
      <c r="BP11" s="5" t="e">
        <f>VLOOKUP($B33,$BJ$47:$BT$66,11,FALSE)</f>
        <v>#N/A</v>
      </c>
      <c r="BQ11" s="5" t="e">
        <f>VLOOKUP($B34,$BJ$47:$BT$66,11,FALSE)</f>
        <v>#N/A</v>
      </c>
      <c r="BR11" s="5" t="e">
        <f aca="true" t="shared" si="0" ref="BR11:BZ11">VLOOKUP($B15,$BJ$47:$BT$66,11,FALSE)</f>
        <v>#N/A</v>
      </c>
      <c r="BS11" s="5" t="e">
        <f t="shared" si="0"/>
        <v>#N/A</v>
      </c>
      <c r="BT11" s="5" t="e">
        <f t="shared" si="0"/>
        <v>#N/A</v>
      </c>
      <c r="BU11" s="5" t="e">
        <f t="shared" si="0"/>
        <v>#N/A</v>
      </c>
      <c r="BV11" s="5" t="e">
        <f t="shared" si="0"/>
        <v>#N/A</v>
      </c>
      <c r="BW11" s="5" t="e">
        <f t="shared" si="0"/>
        <v>#N/A</v>
      </c>
      <c r="BX11" s="5" t="e">
        <f t="shared" si="0"/>
        <v>#N/A</v>
      </c>
      <c r="BY11" s="5" t="e">
        <f t="shared" si="0"/>
        <v>#N/A</v>
      </c>
      <c r="BZ11" s="5" t="e">
        <f t="shared" si="0"/>
        <v>#N/A</v>
      </c>
    </row>
    <row r="12" spans="2:78" ht="18" customHeight="1">
      <c r="B12" s="157"/>
      <c r="C12" s="158"/>
      <c r="D12" s="158"/>
      <c r="E12" s="213"/>
      <c r="F12" s="214"/>
      <c r="G12" s="214"/>
      <c r="H12" s="215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2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3"/>
      <c r="AG12" s="202"/>
      <c r="AH12" s="202"/>
      <c r="AI12" s="202"/>
      <c r="AJ12" s="202"/>
      <c r="AK12" s="203"/>
      <c r="AL12" s="14"/>
      <c r="AM12" s="15"/>
      <c r="AN12" s="128"/>
      <c r="AO12" s="129"/>
      <c r="AP12" s="130"/>
      <c r="AU12" s="5" t="e">
        <f>VLOOKUP($B12,$BJ$47:$BX$67,12,FALSE)</f>
        <v>#N/A</v>
      </c>
      <c r="AV12" s="5" t="e">
        <f>VLOOKUP($B13,$BJ$47:$BX$67,12,FALSE)</f>
        <v>#N/A</v>
      </c>
      <c r="AW12" s="5" t="e">
        <f>VLOOKUP($B14,$BJ$47:$BX$67,12,FALSE)</f>
        <v>#N/A</v>
      </c>
      <c r="AX12" s="5" t="e">
        <f>VLOOKUP($B15,$BJ$47:$BX$67,12,FALSE)</f>
        <v>#N/A</v>
      </c>
      <c r="AY12" s="5" t="e">
        <f>VLOOKUP($B16,$BJ$47:$BX$67,12,FALSE)</f>
        <v>#N/A</v>
      </c>
      <c r="AZ12" s="5" t="e">
        <f>VLOOKUP($B17,$BJ$47:$BX$67,12,FALSE)</f>
        <v>#N/A</v>
      </c>
      <c r="BA12" s="5" t="e">
        <f>VLOOKUP($B18,$BJ$47:$BX$67,12,FALSE)</f>
        <v>#N/A</v>
      </c>
      <c r="BB12" s="5" t="e">
        <f>VLOOKUP($B19,$BJ$47:$BX$67,12,FALSE)</f>
        <v>#N/A</v>
      </c>
      <c r="BC12" s="5" t="e">
        <f>VLOOKUP($B20,$BJ$47:$BX$67,12,FALSE)</f>
        <v>#N/A</v>
      </c>
      <c r="BD12" s="5" t="e">
        <f>VLOOKUP($B21,$BJ$47:$BX$67,12,FALSE)</f>
        <v>#N/A</v>
      </c>
      <c r="BE12" s="5" t="e">
        <f>VLOOKUP($B22,$BJ$47:$BX$67,12,FALSE)</f>
        <v>#N/A</v>
      </c>
      <c r="BF12" s="5" t="e">
        <f>VLOOKUP($B23,$BJ$47:$BX$67,12,FALSE)</f>
        <v>#N/A</v>
      </c>
      <c r="BG12" s="5" t="e">
        <f>VLOOKUP($B24,$BJ$47:$BX$67,12,FALSE)</f>
        <v>#N/A</v>
      </c>
      <c r="BH12" s="5" t="e">
        <f>VLOOKUP($B25,$BJ$47:$BX$67,12,FALSE)</f>
        <v>#N/A</v>
      </c>
      <c r="BI12" s="5" t="e">
        <f>VLOOKUP($B26,$BJ$47:$BX$67,12,FALSE)</f>
        <v>#N/A</v>
      </c>
      <c r="BJ12" s="5" t="e">
        <f>VLOOKUP($B27,$BJ$47:$BX$67,12,FALSE)</f>
        <v>#N/A</v>
      </c>
      <c r="BK12" s="5" t="e">
        <f>VLOOKUP($B28,$BJ$47:$BX$67,12,FALSE)</f>
        <v>#N/A</v>
      </c>
      <c r="BL12" s="5" t="e">
        <f>VLOOKUP($B29,$BJ$47:$BX$67,12,FALSE)</f>
        <v>#N/A</v>
      </c>
      <c r="BM12" s="5" t="e">
        <f>VLOOKUP($B30,$BJ$47:$BX$67,12,FALSE)</f>
        <v>#N/A</v>
      </c>
      <c r="BN12" s="5" t="e">
        <f aca="true" t="shared" si="1" ref="BN12:BZ12">VLOOKUP($B12,$BJ$47:$BX$67,12,FALSE)</f>
        <v>#N/A</v>
      </c>
      <c r="BO12" s="5" t="e">
        <f t="shared" si="1"/>
        <v>#N/A</v>
      </c>
      <c r="BP12" s="5" t="e">
        <f t="shared" si="1"/>
        <v>#N/A</v>
      </c>
      <c r="BQ12" s="5" t="e">
        <f t="shared" si="1"/>
        <v>#N/A</v>
      </c>
      <c r="BR12" s="5" t="e">
        <f t="shared" si="1"/>
        <v>#N/A</v>
      </c>
      <c r="BS12" s="5" t="e">
        <f t="shared" si="1"/>
        <v>#N/A</v>
      </c>
      <c r="BT12" s="5" t="e">
        <f t="shared" si="1"/>
        <v>#N/A</v>
      </c>
      <c r="BU12" s="5" t="e">
        <f t="shared" si="1"/>
        <v>#N/A</v>
      </c>
      <c r="BV12" s="5" t="e">
        <f t="shared" si="1"/>
        <v>#N/A</v>
      </c>
      <c r="BW12" s="5" t="e">
        <f t="shared" si="1"/>
        <v>#N/A</v>
      </c>
      <c r="BX12" s="5" t="e">
        <f t="shared" si="1"/>
        <v>#N/A</v>
      </c>
      <c r="BY12" s="5" t="e">
        <f t="shared" si="1"/>
        <v>#N/A</v>
      </c>
      <c r="BZ12" s="5" t="e">
        <f t="shared" si="1"/>
        <v>#N/A</v>
      </c>
    </row>
    <row r="13" spans="2:42" ht="18" customHeight="1">
      <c r="B13" s="141"/>
      <c r="C13" s="142"/>
      <c r="D13" s="142"/>
      <c r="E13" s="138"/>
      <c r="F13" s="139"/>
      <c r="G13" s="139"/>
      <c r="H13" s="140"/>
      <c r="I13" s="151"/>
      <c r="J13" s="152"/>
      <c r="K13" s="152"/>
      <c r="L13" s="152"/>
      <c r="M13" s="152"/>
      <c r="N13" s="152"/>
      <c r="O13" s="152"/>
      <c r="P13" s="152"/>
      <c r="Q13" s="152"/>
      <c r="R13" s="152"/>
      <c r="S13" s="153"/>
      <c r="T13" s="16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3"/>
      <c r="AF13" s="17"/>
      <c r="AG13" s="131"/>
      <c r="AH13" s="131"/>
      <c r="AI13" s="131"/>
      <c r="AJ13" s="131"/>
      <c r="AK13" s="132"/>
      <c r="AL13" s="18"/>
      <c r="AM13" s="19"/>
      <c r="AN13" s="103"/>
      <c r="AO13" s="104"/>
      <c r="AP13" s="105"/>
    </row>
    <row r="14" spans="2:42" ht="18" customHeight="1">
      <c r="B14" s="141"/>
      <c r="C14" s="142"/>
      <c r="D14" s="142"/>
      <c r="E14" s="138"/>
      <c r="F14" s="139"/>
      <c r="G14" s="139"/>
      <c r="H14" s="140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6"/>
      <c r="U14" s="151"/>
      <c r="V14" s="152"/>
      <c r="W14" s="152"/>
      <c r="X14" s="152"/>
      <c r="Y14" s="152"/>
      <c r="Z14" s="152"/>
      <c r="AA14" s="152"/>
      <c r="AB14" s="152"/>
      <c r="AC14" s="152"/>
      <c r="AD14" s="152"/>
      <c r="AE14" s="153"/>
      <c r="AF14" s="17"/>
      <c r="AG14" s="131"/>
      <c r="AH14" s="131"/>
      <c r="AI14" s="131"/>
      <c r="AJ14" s="131"/>
      <c r="AK14" s="132"/>
      <c r="AL14" s="18"/>
      <c r="AM14" s="19"/>
      <c r="AN14" s="103"/>
      <c r="AO14" s="104"/>
      <c r="AP14" s="105"/>
    </row>
    <row r="15" spans="2:42" ht="18" customHeight="1">
      <c r="B15" s="141"/>
      <c r="C15" s="142"/>
      <c r="D15" s="142"/>
      <c r="E15" s="138"/>
      <c r="F15" s="139"/>
      <c r="G15" s="139"/>
      <c r="H15" s="140"/>
      <c r="I15" s="148"/>
      <c r="J15" s="149"/>
      <c r="K15" s="149"/>
      <c r="L15" s="149"/>
      <c r="M15" s="149"/>
      <c r="N15" s="149"/>
      <c r="O15" s="149"/>
      <c r="P15" s="149"/>
      <c r="Q15" s="149"/>
      <c r="R15" s="149"/>
      <c r="S15" s="150"/>
      <c r="T15" s="16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7"/>
      <c r="AG15" s="131"/>
      <c r="AH15" s="131"/>
      <c r="AI15" s="131"/>
      <c r="AJ15" s="131"/>
      <c r="AK15" s="132"/>
      <c r="AL15" s="18"/>
      <c r="AM15" s="19"/>
      <c r="AN15" s="103"/>
      <c r="AO15" s="104"/>
      <c r="AP15" s="105"/>
    </row>
    <row r="16" spans="2:42" ht="18" customHeight="1">
      <c r="B16" s="141"/>
      <c r="C16" s="142"/>
      <c r="D16" s="142"/>
      <c r="E16" s="138"/>
      <c r="F16" s="139"/>
      <c r="G16" s="139"/>
      <c r="H16" s="140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6"/>
      <c r="U16" s="162"/>
      <c r="V16" s="163"/>
      <c r="W16" s="163"/>
      <c r="X16" s="163"/>
      <c r="Y16" s="163"/>
      <c r="Z16" s="163"/>
      <c r="AA16" s="163"/>
      <c r="AB16" s="163"/>
      <c r="AC16" s="163"/>
      <c r="AD16" s="163"/>
      <c r="AE16" s="164"/>
      <c r="AF16" s="17"/>
      <c r="AG16" s="131"/>
      <c r="AH16" s="131"/>
      <c r="AI16" s="131"/>
      <c r="AJ16" s="131"/>
      <c r="AK16" s="132"/>
      <c r="AL16" s="18"/>
      <c r="AM16" s="19"/>
      <c r="AN16" s="103"/>
      <c r="AO16" s="104"/>
      <c r="AP16" s="105"/>
    </row>
    <row r="17" spans="2:42" ht="18" customHeight="1">
      <c r="B17" s="141"/>
      <c r="C17" s="142"/>
      <c r="D17" s="142"/>
      <c r="E17" s="138"/>
      <c r="F17" s="139"/>
      <c r="G17" s="139"/>
      <c r="H17" s="140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6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7"/>
      <c r="AG17" s="131"/>
      <c r="AH17" s="131"/>
      <c r="AI17" s="131"/>
      <c r="AJ17" s="131"/>
      <c r="AK17" s="132"/>
      <c r="AL17" s="18"/>
      <c r="AM17" s="19"/>
      <c r="AN17" s="103"/>
      <c r="AO17" s="104"/>
      <c r="AP17" s="105"/>
    </row>
    <row r="18" spans="2:42" ht="18" customHeight="1">
      <c r="B18" s="141"/>
      <c r="C18" s="142"/>
      <c r="D18" s="142"/>
      <c r="E18" s="138"/>
      <c r="F18" s="139"/>
      <c r="G18" s="139"/>
      <c r="H18" s="140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6"/>
      <c r="U18" s="151"/>
      <c r="V18" s="152"/>
      <c r="W18" s="152"/>
      <c r="X18" s="152"/>
      <c r="Y18" s="152"/>
      <c r="Z18" s="152"/>
      <c r="AA18" s="152"/>
      <c r="AB18" s="152"/>
      <c r="AC18" s="152"/>
      <c r="AD18" s="152"/>
      <c r="AE18" s="153"/>
      <c r="AF18" s="17"/>
      <c r="AG18" s="131"/>
      <c r="AH18" s="131"/>
      <c r="AI18" s="131"/>
      <c r="AJ18" s="131"/>
      <c r="AK18" s="132"/>
      <c r="AL18" s="18"/>
      <c r="AM18" s="19"/>
      <c r="AN18" s="103"/>
      <c r="AO18" s="104"/>
      <c r="AP18" s="105"/>
    </row>
    <row r="19" spans="2:42" ht="18" customHeight="1">
      <c r="B19" s="141"/>
      <c r="C19" s="142"/>
      <c r="D19" s="142"/>
      <c r="E19" s="138"/>
      <c r="F19" s="139"/>
      <c r="G19" s="139"/>
      <c r="H19" s="140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6"/>
      <c r="U19" s="148"/>
      <c r="V19" s="149"/>
      <c r="W19" s="149"/>
      <c r="X19" s="149"/>
      <c r="Y19" s="149"/>
      <c r="Z19" s="149"/>
      <c r="AA19" s="149"/>
      <c r="AB19" s="149"/>
      <c r="AC19" s="149"/>
      <c r="AD19" s="149"/>
      <c r="AE19" s="150"/>
      <c r="AF19" s="17"/>
      <c r="AG19" s="131"/>
      <c r="AH19" s="131"/>
      <c r="AI19" s="131"/>
      <c r="AJ19" s="131"/>
      <c r="AK19" s="132"/>
      <c r="AL19" s="18"/>
      <c r="AM19" s="19"/>
      <c r="AN19" s="103"/>
      <c r="AO19" s="104"/>
      <c r="AP19" s="105"/>
    </row>
    <row r="20" spans="2:42" ht="18" customHeight="1">
      <c r="B20" s="141"/>
      <c r="C20" s="142"/>
      <c r="D20" s="142"/>
      <c r="E20" s="138"/>
      <c r="F20" s="139"/>
      <c r="G20" s="139"/>
      <c r="H20" s="140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6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7"/>
      <c r="AG20" s="131"/>
      <c r="AH20" s="131"/>
      <c r="AI20" s="131"/>
      <c r="AJ20" s="131"/>
      <c r="AK20" s="132"/>
      <c r="AL20" s="18"/>
      <c r="AM20" s="19"/>
      <c r="AN20" s="103"/>
      <c r="AO20" s="104"/>
      <c r="AP20" s="105"/>
    </row>
    <row r="21" spans="2:42" ht="18" customHeight="1">
      <c r="B21" s="141"/>
      <c r="C21" s="142"/>
      <c r="D21" s="142"/>
      <c r="E21" s="138"/>
      <c r="F21" s="139"/>
      <c r="G21" s="139"/>
      <c r="H21" s="140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6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7"/>
      <c r="AG21" s="131"/>
      <c r="AH21" s="131"/>
      <c r="AI21" s="131"/>
      <c r="AJ21" s="131"/>
      <c r="AK21" s="132"/>
      <c r="AL21" s="18"/>
      <c r="AM21" s="19"/>
      <c r="AN21" s="103"/>
      <c r="AO21" s="104"/>
      <c r="AP21" s="105"/>
    </row>
    <row r="22" spans="2:42" ht="18" customHeight="1">
      <c r="B22" s="141"/>
      <c r="C22" s="142"/>
      <c r="D22" s="142"/>
      <c r="E22" s="138"/>
      <c r="F22" s="139"/>
      <c r="G22" s="139"/>
      <c r="H22" s="140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6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7"/>
      <c r="AG22" s="131"/>
      <c r="AH22" s="131"/>
      <c r="AI22" s="131"/>
      <c r="AJ22" s="131"/>
      <c r="AK22" s="132"/>
      <c r="AL22" s="18"/>
      <c r="AM22" s="19"/>
      <c r="AN22" s="103"/>
      <c r="AO22" s="104"/>
      <c r="AP22" s="105"/>
    </row>
    <row r="23" spans="2:42" ht="18" customHeight="1">
      <c r="B23" s="141"/>
      <c r="C23" s="142"/>
      <c r="D23" s="142"/>
      <c r="E23" s="138"/>
      <c r="F23" s="139"/>
      <c r="G23" s="139"/>
      <c r="H23" s="140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6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7"/>
      <c r="AG23" s="131"/>
      <c r="AH23" s="131"/>
      <c r="AI23" s="131"/>
      <c r="AJ23" s="131"/>
      <c r="AK23" s="132"/>
      <c r="AL23" s="18"/>
      <c r="AM23" s="19"/>
      <c r="AN23" s="103"/>
      <c r="AO23" s="104"/>
      <c r="AP23" s="105"/>
    </row>
    <row r="24" spans="2:42" ht="18" customHeight="1">
      <c r="B24" s="141"/>
      <c r="C24" s="142"/>
      <c r="D24" s="142"/>
      <c r="E24" s="138"/>
      <c r="F24" s="139"/>
      <c r="G24" s="139"/>
      <c r="H24" s="140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7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7"/>
      <c r="AG24" s="131"/>
      <c r="AH24" s="131"/>
      <c r="AI24" s="131"/>
      <c r="AJ24" s="131"/>
      <c r="AK24" s="132"/>
      <c r="AL24" s="18"/>
      <c r="AM24" s="19"/>
      <c r="AN24" s="103"/>
      <c r="AO24" s="104"/>
      <c r="AP24" s="105"/>
    </row>
    <row r="25" spans="2:42" ht="18" customHeight="1">
      <c r="B25" s="141"/>
      <c r="C25" s="142"/>
      <c r="D25" s="142"/>
      <c r="E25" s="138"/>
      <c r="F25" s="139"/>
      <c r="G25" s="139"/>
      <c r="H25" s="140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7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7"/>
      <c r="AG25" s="131"/>
      <c r="AH25" s="131"/>
      <c r="AI25" s="131"/>
      <c r="AJ25" s="131"/>
      <c r="AK25" s="132"/>
      <c r="AL25" s="18"/>
      <c r="AM25" s="19"/>
      <c r="AN25" s="103"/>
      <c r="AO25" s="104"/>
      <c r="AP25" s="105"/>
    </row>
    <row r="26" spans="2:42" ht="18" customHeight="1">
      <c r="B26" s="141"/>
      <c r="C26" s="142"/>
      <c r="D26" s="142"/>
      <c r="E26" s="138"/>
      <c r="F26" s="139"/>
      <c r="G26" s="139"/>
      <c r="H26" s="140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7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7"/>
      <c r="AG26" s="131"/>
      <c r="AH26" s="131"/>
      <c r="AI26" s="131"/>
      <c r="AJ26" s="131"/>
      <c r="AK26" s="132"/>
      <c r="AL26" s="18"/>
      <c r="AM26" s="19"/>
      <c r="AN26" s="103"/>
      <c r="AO26" s="104"/>
      <c r="AP26" s="105"/>
    </row>
    <row r="27" spans="2:42" ht="18" customHeight="1">
      <c r="B27" s="141"/>
      <c r="C27" s="142"/>
      <c r="D27" s="142"/>
      <c r="E27" s="138"/>
      <c r="F27" s="139"/>
      <c r="G27" s="139"/>
      <c r="H27" s="140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7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7"/>
      <c r="AG27" s="131"/>
      <c r="AH27" s="131"/>
      <c r="AI27" s="131"/>
      <c r="AJ27" s="131"/>
      <c r="AK27" s="132"/>
      <c r="AL27" s="18"/>
      <c r="AM27" s="19"/>
      <c r="AN27" s="103"/>
      <c r="AO27" s="104"/>
      <c r="AP27" s="105"/>
    </row>
    <row r="28" spans="2:42" ht="18" customHeight="1" thickBot="1">
      <c r="B28" s="143"/>
      <c r="C28" s="144"/>
      <c r="D28" s="144"/>
      <c r="E28" s="145"/>
      <c r="F28" s="146"/>
      <c r="G28" s="146"/>
      <c r="H28" s="14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22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22"/>
      <c r="AG28" s="135"/>
      <c r="AH28" s="135"/>
      <c r="AI28" s="135"/>
      <c r="AJ28" s="135"/>
      <c r="AK28" s="136"/>
      <c r="AL28" s="23"/>
      <c r="AM28" s="24"/>
      <c r="AN28" s="106"/>
      <c r="AO28" s="107"/>
      <c r="AP28" s="108"/>
    </row>
    <row r="29" spans="2:62" s="27" customFormat="1" ht="7.5" customHeight="1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W29" s="28"/>
      <c r="AY29" s="28"/>
      <c r="BJ29" s="29"/>
    </row>
    <row r="30" spans="2:62" s="27" customFormat="1" ht="12.75" customHeight="1">
      <c r="B30" s="25" t="s">
        <v>140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V30" s="109" t="s">
        <v>141</v>
      </c>
      <c r="W30" s="112" t="s">
        <v>142</v>
      </c>
      <c r="X30" s="112"/>
      <c r="Y30" s="112"/>
      <c r="Z30" s="112"/>
      <c r="AA30" s="112"/>
      <c r="AB30" s="112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5"/>
      <c r="AW30" s="28"/>
      <c r="AY30" s="28"/>
      <c r="BJ30" s="29"/>
    </row>
    <row r="31" spans="2:62" s="27" customFormat="1" ht="12.75" customHeight="1">
      <c r="B31" s="30" t="s">
        <v>143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U31" s="25"/>
      <c r="V31" s="110"/>
      <c r="W31" s="113"/>
      <c r="X31" s="113"/>
      <c r="Y31" s="113"/>
      <c r="Z31" s="113"/>
      <c r="AA31" s="113"/>
      <c r="AB31" s="113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7"/>
      <c r="AW31" s="28"/>
      <c r="AY31" s="28"/>
      <c r="BJ31" s="29"/>
    </row>
    <row r="32" spans="2:62" s="27" customFormat="1" ht="12.75" customHeight="1">
      <c r="B32" s="30" t="s">
        <v>144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U32" s="32"/>
      <c r="V32" s="110"/>
      <c r="W32" s="118" t="s">
        <v>145</v>
      </c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9"/>
      <c r="AW32" s="28"/>
      <c r="AY32" s="28"/>
      <c r="BJ32" s="29"/>
    </row>
    <row r="33" spans="2:62" s="27" customFormat="1" ht="12.75" customHeight="1">
      <c r="B33" s="30" t="s">
        <v>146</v>
      </c>
      <c r="U33" s="33"/>
      <c r="V33" s="11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1"/>
      <c r="AW33" s="28"/>
      <c r="AY33" s="28"/>
      <c r="BJ33" s="29"/>
    </row>
    <row r="34" spans="2:62" s="27" customFormat="1" ht="12.75" customHeight="1">
      <c r="B34" s="30" t="s">
        <v>2</v>
      </c>
      <c r="U34" s="33"/>
      <c r="V34" s="110"/>
      <c r="W34" s="122" t="s">
        <v>3</v>
      </c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3"/>
      <c r="AW34" s="28"/>
      <c r="AY34" s="28"/>
      <c r="BJ34" s="29"/>
    </row>
    <row r="35" spans="2:62" s="27" customFormat="1" ht="12.75" customHeight="1">
      <c r="B35" s="30"/>
      <c r="U35" s="33"/>
      <c r="V35" s="110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  <c r="AW35" s="28"/>
      <c r="AY35" s="28"/>
      <c r="BJ35" s="29"/>
    </row>
    <row r="36" spans="2:62" s="27" customFormat="1" ht="12.75" customHeight="1">
      <c r="B36" s="35" t="s">
        <v>4</v>
      </c>
      <c r="U36" s="33"/>
      <c r="V36" s="111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7"/>
      <c r="AW36" s="28"/>
      <c r="AY36" s="28"/>
      <c r="BJ36" s="29"/>
    </row>
    <row r="39" spans="2:8" ht="16.5">
      <c r="B39" s="101"/>
      <c r="C39" s="101"/>
      <c r="D39" s="101"/>
      <c r="E39" s="101"/>
      <c r="F39" s="101"/>
      <c r="G39" s="101"/>
      <c r="H39" s="101"/>
    </row>
    <row r="40" spans="2:8" ht="16.5">
      <c r="B40" s="101"/>
      <c r="C40" s="101"/>
      <c r="D40" s="101"/>
      <c r="E40" s="101"/>
      <c r="F40" s="101"/>
      <c r="G40" s="101"/>
      <c r="H40" s="101"/>
    </row>
    <row r="41" spans="2:8" ht="16.5">
      <c r="B41" s="101"/>
      <c r="C41" s="101"/>
      <c r="D41" s="101"/>
      <c r="E41" s="101"/>
      <c r="F41" s="101"/>
      <c r="G41" s="101"/>
      <c r="H41" s="101"/>
    </row>
    <row r="42" spans="2:8" ht="16.5">
      <c r="B42" s="101"/>
      <c r="C42" s="101"/>
      <c r="D42" s="101"/>
      <c r="E42" s="101"/>
      <c r="F42" s="101"/>
      <c r="G42" s="101"/>
      <c r="H42" s="101"/>
    </row>
    <row r="43" spans="2:8" ht="16.5">
      <c r="B43" s="101"/>
      <c r="C43" s="101"/>
      <c r="D43" s="101"/>
      <c r="E43" s="101"/>
      <c r="F43" s="101"/>
      <c r="G43" s="101"/>
      <c r="H43" s="101"/>
    </row>
    <row r="44" spans="2:8" ht="16.5">
      <c r="B44" s="101"/>
      <c r="C44" s="101"/>
      <c r="D44" s="101"/>
      <c r="E44" s="101"/>
      <c r="F44" s="101"/>
      <c r="G44" s="101"/>
      <c r="H44" s="101"/>
    </row>
    <row r="45" spans="2:8" ht="16.5">
      <c r="B45" s="101"/>
      <c r="C45" s="101"/>
      <c r="D45" s="101"/>
      <c r="E45" s="101"/>
      <c r="F45" s="101"/>
      <c r="G45" s="101"/>
      <c r="H45" s="101"/>
    </row>
    <row r="46" spans="2:73" ht="16.5">
      <c r="B46" s="101"/>
      <c r="C46" s="101"/>
      <c r="D46" s="101"/>
      <c r="E46" s="101"/>
      <c r="F46" s="101"/>
      <c r="G46" s="101"/>
      <c r="H46" s="101"/>
      <c r="AU46" s="36"/>
      <c r="AV46" s="37"/>
      <c r="AW46" s="37"/>
      <c r="AX46" s="37"/>
      <c r="AY46" s="37"/>
      <c r="AZ46" s="37"/>
      <c r="BA46" s="9"/>
      <c r="BB46" s="9"/>
      <c r="BC46" s="9"/>
      <c r="BD46" s="9"/>
      <c r="BE46" s="9"/>
      <c r="BF46" s="9"/>
      <c r="BJ46" s="38"/>
      <c r="BK46" s="38">
        <v>2</v>
      </c>
      <c r="BL46" s="38" t="s">
        <v>5</v>
      </c>
      <c r="BM46" s="38">
        <v>4</v>
      </c>
      <c r="BN46" s="38">
        <v>5</v>
      </c>
      <c r="BO46" s="38">
        <v>6</v>
      </c>
      <c r="BP46" s="38">
        <v>7</v>
      </c>
      <c r="BQ46" s="38">
        <v>8</v>
      </c>
      <c r="BR46" s="38">
        <v>9</v>
      </c>
      <c r="BS46" s="38">
        <v>10</v>
      </c>
      <c r="BT46" s="38">
        <v>11</v>
      </c>
      <c r="BU46" s="5">
        <v>12</v>
      </c>
    </row>
    <row r="47" spans="2:72" ht="16.5">
      <c r="B47" s="101"/>
      <c r="C47" s="101"/>
      <c r="D47" s="101"/>
      <c r="E47" s="101"/>
      <c r="F47" s="101"/>
      <c r="G47" s="101"/>
      <c r="H47" s="101"/>
      <c r="AU47" s="39" t="s">
        <v>77</v>
      </c>
      <c r="AV47" s="40"/>
      <c r="AW47" s="41"/>
      <c r="AX47" s="41"/>
      <c r="AY47" s="42"/>
      <c r="AZ47" s="42"/>
      <c r="BA47" s="9"/>
      <c r="BB47" s="9"/>
      <c r="BC47" s="9"/>
      <c r="BD47" s="9"/>
      <c r="BE47" s="9"/>
      <c r="BF47" s="9"/>
      <c r="BJ47" s="21" t="s">
        <v>6</v>
      </c>
      <c r="BL47" s="5" t="s">
        <v>78</v>
      </c>
      <c r="BM47" s="5" t="s">
        <v>7</v>
      </c>
      <c r="BN47" s="5" t="s">
        <v>79</v>
      </c>
      <c r="BO47" s="5" t="s">
        <v>80</v>
      </c>
      <c r="BP47" s="5" t="s">
        <v>81</v>
      </c>
      <c r="BQ47" s="5" t="s">
        <v>82</v>
      </c>
      <c r="BR47" s="5" t="s">
        <v>83</v>
      </c>
      <c r="BS47" s="5" t="s">
        <v>84</v>
      </c>
      <c r="BT47" s="5" t="s">
        <v>85</v>
      </c>
    </row>
    <row r="48" spans="2:64" ht="16.5">
      <c r="B48" s="101"/>
      <c r="C48" s="101"/>
      <c r="D48" s="101"/>
      <c r="E48" s="101"/>
      <c r="F48" s="101"/>
      <c r="G48" s="101"/>
      <c r="H48" s="101"/>
      <c r="AU48" s="43" t="s">
        <v>86</v>
      </c>
      <c r="AV48" s="40"/>
      <c r="AW48" s="41"/>
      <c r="AX48" s="41"/>
      <c r="AY48" s="42"/>
      <c r="AZ48" s="42"/>
      <c r="BA48" s="9"/>
      <c r="BB48" s="9"/>
      <c r="BC48" s="9"/>
      <c r="BD48" s="9"/>
      <c r="BE48" s="9"/>
      <c r="BF48" s="9"/>
      <c r="BJ48" s="21" t="s">
        <v>8</v>
      </c>
      <c r="BL48" s="5" t="s">
        <v>9</v>
      </c>
    </row>
    <row r="49" spans="2:65" ht="16.5">
      <c r="B49" s="101"/>
      <c r="C49" s="101"/>
      <c r="D49" s="101"/>
      <c r="E49" s="101"/>
      <c r="F49" s="101"/>
      <c r="G49" s="101"/>
      <c r="H49" s="101"/>
      <c r="AU49" s="43" t="s">
        <v>10</v>
      </c>
      <c r="AV49" s="40"/>
      <c r="AW49" s="41"/>
      <c r="AX49" s="41"/>
      <c r="AY49" s="42"/>
      <c r="AZ49" s="42"/>
      <c r="BA49" s="9"/>
      <c r="BB49" s="9"/>
      <c r="BC49" s="9"/>
      <c r="BD49" s="9"/>
      <c r="BE49" s="9"/>
      <c r="BF49" s="9"/>
      <c r="BJ49" s="21" t="s">
        <v>87</v>
      </c>
      <c r="BL49" s="5" t="s">
        <v>11</v>
      </c>
      <c r="BM49" s="5" t="s">
        <v>12</v>
      </c>
    </row>
    <row r="50" spans="2:64" ht="13.5" customHeight="1">
      <c r="B50" s="101"/>
      <c r="C50" s="101"/>
      <c r="D50" s="101"/>
      <c r="E50" s="101"/>
      <c r="F50" s="101"/>
      <c r="G50" s="101"/>
      <c r="H50" s="101"/>
      <c r="AU50" s="43" t="s">
        <v>88</v>
      </c>
      <c r="AV50" s="40"/>
      <c r="AW50" s="41"/>
      <c r="AX50" s="41"/>
      <c r="AY50" s="42"/>
      <c r="AZ50" s="42"/>
      <c r="BA50" s="9"/>
      <c r="BB50" s="9"/>
      <c r="BC50" s="9"/>
      <c r="BD50" s="9"/>
      <c r="BE50" s="9"/>
      <c r="BF50" s="9"/>
      <c r="BJ50" s="21" t="s">
        <v>89</v>
      </c>
      <c r="BL50" s="5" t="s">
        <v>13</v>
      </c>
    </row>
    <row r="51" spans="2:64" ht="16.5">
      <c r="B51" s="101"/>
      <c r="C51" s="101"/>
      <c r="D51" s="101"/>
      <c r="E51" s="101"/>
      <c r="F51" s="101"/>
      <c r="G51" s="101"/>
      <c r="H51" s="101"/>
      <c r="AU51" s="43" t="s">
        <v>90</v>
      </c>
      <c r="AV51" s="40"/>
      <c r="AW51" s="41"/>
      <c r="AX51" s="41"/>
      <c r="AY51" s="42"/>
      <c r="AZ51" s="42"/>
      <c r="BA51" s="9"/>
      <c r="BB51" s="9"/>
      <c r="BC51" s="9"/>
      <c r="BD51" s="9"/>
      <c r="BE51" s="9"/>
      <c r="BF51" s="9"/>
      <c r="BJ51" s="21" t="s">
        <v>14</v>
      </c>
      <c r="BL51" s="5" t="s">
        <v>15</v>
      </c>
    </row>
    <row r="52" spans="2:64" ht="16.5">
      <c r="B52" s="101"/>
      <c r="C52" s="101"/>
      <c r="D52" s="101"/>
      <c r="E52" s="101"/>
      <c r="F52" s="101"/>
      <c r="G52" s="101"/>
      <c r="H52" s="101"/>
      <c r="AU52" s="43" t="s">
        <v>91</v>
      </c>
      <c r="AV52" s="40"/>
      <c r="AW52" s="41"/>
      <c r="AX52" s="41"/>
      <c r="AY52" s="42"/>
      <c r="AZ52" s="42"/>
      <c r="BA52" s="9"/>
      <c r="BB52" s="9"/>
      <c r="BC52" s="9"/>
      <c r="BD52" s="9"/>
      <c r="BE52" s="9"/>
      <c r="BF52" s="9"/>
      <c r="BJ52" s="21" t="s">
        <v>16</v>
      </c>
      <c r="BL52" s="44" t="s">
        <v>92</v>
      </c>
    </row>
    <row r="53" spans="2:65" ht="16.5">
      <c r="B53" s="101"/>
      <c r="C53" s="101"/>
      <c r="D53" s="101"/>
      <c r="E53" s="101"/>
      <c r="F53" s="101"/>
      <c r="G53" s="101"/>
      <c r="H53" s="101"/>
      <c r="AU53" s="43" t="s">
        <v>93</v>
      </c>
      <c r="AV53" s="40"/>
      <c r="AW53" s="41"/>
      <c r="AX53" s="41"/>
      <c r="AY53" s="42"/>
      <c r="AZ53" s="42"/>
      <c r="BA53" s="9"/>
      <c r="BB53" s="9"/>
      <c r="BC53" s="9"/>
      <c r="BD53" s="9"/>
      <c r="BE53" s="9"/>
      <c r="BF53" s="9"/>
      <c r="BJ53" s="21" t="s">
        <v>17</v>
      </c>
      <c r="BL53" s="5" t="s">
        <v>18</v>
      </c>
      <c r="BM53" s="5" t="s">
        <v>94</v>
      </c>
    </row>
    <row r="54" spans="2:64" ht="16.5">
      <c r="B54" s="101"/>
      <c r="C54" s="101"/>
      <c r="D54" s="101"/>
      <c r="E54" s="101"/>
      <c r="F54" s="101"/>
      <c r="G54" s="101"/>
      <c r="H54" s="101"/>
      <c r="AU54" s="43" t="s">
        <v>95</v>
      </c>
      <c r="AV54" s="40"/>
      <c r="AW54" s="41"/>
      <c r="AX54" s="41"/>
      <c r="AY54" s="42"/>
      <c r="AZ54" s="42"/>
      <c r="BA54" s="9"/>
      <c r="BB54" s="9"/>
      <c r="BC54" s="9"/>
      <c r="BD54" s="9"/>
      <c r="BE54" s="9"/>
      <c r="BF54" s="9"/>
      <c r="BJ54" s="21" t="s">
        <v>19</v>
      </c>
      <c r="BL54" s="5" t="s">
        <v>96</v>
      </c>
    </row>
    <row r="55" spans="2:64" ht="16.5">
      <c r="B55" s="101"/>
      <c r="C55" s="101"/>
      <c r="D55" s="101"/>
      <c r="E55" s="101"/>
      <c r="F55" s="101"/>
      <c r="G55" s="101"/>
      <c r="H55" s="101"/>
      <c r="AU55" s="43" t="s">
        <v>97</v>
      </c>
      <c r="AV55" s="40"/>
      <c r="AW55" s="41"/>
      <c r="AX55" s="41"/>
      <c r="AY55" s="42"/>
      <c r="AZ55" s="42"/>
      <c r="BA55" s="9"/>
      <c r="BB55" s="9"/>
      <c r="BC55" s="9"/>
      <c r="BD55" s="9"/>
      <c r="BE55" s="9"/>
      <c r="BF55" s="9"/>
      <c r="BJ55" s="21" t="s">
        <v>20</v>
      </c>
      <c r="BL55" s="5" t="s">
        <v>98</v>
      </c>
    </row>
    <row r="56" spans="2:64" ht="16.5">
      <c r="B56" s="101"/>
      <c r="C56" s="101"/>
      <c r="D56" s="101"/>
      <c r="E56" s="101"/>
      <c r="F56" s="101"/>
      <c r="G56" s="101"/>
      <c r="H56" s="101"/>
      <c r="AU56" s="43" t="s">
        <v>99</v>
      </c>
      <c r="AV56" s="40"/>
      <c r="AW56" s="41"/>
      <c r="AX56" s="41"/>
      <c r="AY56" s="42"/>
      <c r="AZ56" s="42"/>
      <c r="BA56" s="9"/>
      <c r="BB56" s="9"/>
      <c r="BC56" s="9"/>
      <c r="BD56" s="9"/>
      <c r="BE56" s="9"/>
      <c r="BF56" s="9"/>
      <c r="BJ56" s="21" t="s">
        <v>21</v>
      </c>
      <c r="BL56" s="5" t="s">
        <v>22</v>
      </c>
    </row>
    <row r="57" spans="2:64" ht="16.5">
      <c r="B57" s="101"/>
      <c r="C57" s="101"/>
      <c r="D57" s="101"/>
      <c r="E57" s="101"/>
      <c r="F57" s="101"/>
      <c r="G57" s="101"/>
      <c r="H57" s="101"/>
      <c r="AU57" s="43" t="s">
        <v>100</v>
      </c>
      <c r="AV57" s="40"/>
      <c r="AW57" s="41"/>
      <c r="AX57" s="41"/>
      <c r="AY57" s="42"/>
      <c r="AZ57" s="42"/>
      <c r="BA57" s="9"/>
      <c r="BB57" s="9"/>
      <c r="BC57" s="9"/>
      <c r="BD57" s="9"/>
      <c r="BE57" s="9"/>
      <c r="BF57" s="9"/>
      <c r="BJ57" s="21" t="s">
        <v>23</v>
      </c>
      <c r="BL57" s="5" t="s">
        <v>24</v>
      </c>
    </row>
    <row r="58" spans="2:73" ht="16.5">
      <c r="B58" s="101"/>
      <c r="C58" s="101"/>
      <c r="D58" s="101"/>
      <c r="E58" s="101"/>
      <c r="F58" s="101"/>
      <c r="G58" s="101"/>
      <c r="H58" s="101"/>
      <c r="AU58" s="43" t="s">
        <v>101</v>
      </c>
      <c r="AV58" s="40"/>
      <c r="AW58" s="41"/>
      <c r="AX58" s="41"/>
      <c r="AY58" s="42"/>
      <c r="AZ58" s="42"/>
      <c r="BA58" s="9"/>
      <c r="BB58" s="9"/>
      <c r="BC58" s="9"/>
      <c r="BD58" s="9"/>
      <c r="BE58" s="9"/>
      <c r="BF58" s="9"/>
      <c r="BJ58" s="21" t="s">
        <v>25</v>
      </c>
      <c r="BL58" s="5" t="s">
        <v>26</v>
      </c>
      <c r="BM58" s="5" t="s">
        <v>27</v>
      </c>
      <c r="BN58" s="5" t="s">
        <v>28</v>
      </c>
      <c r="BO58" s="5" t="s">
        <v>29</v>
      </c>
      <c r="BP58" s="5" t="s">
        <v>30</v>
      </c>
      <c r="BQ58" s="5" t="s">
        <v>31</v>
      </c>
      <c r="BR58" s="5" t="s">
        <v>102</v>
      </c>
      <c r="BS58" s="5" t="s">
        <v>103</v>
      </c>
      <c r="BT58" s="5" t="s">
        <v>32</v>
      </c>
      <c r="BU58" s="5" t="s">
        <v>104</v>
      </c>
    </row>
    <row r="59" spans="2:66" ht="16.5">
      <c r="B59" s="101"/>
      <c r="C59" s="101"/>
      <c r="D59" s="101"/>
      <c r="E59" s="101"/>
      <c r="F59" s="101"/>
      <c r="G59" s="101"/>
      <c r="H59" s="101"/>
      <c r="AU59" s="43" t="s">
        <v>105</v>
      </c>
      <c r="AV59" s="40"/>
      <c r="AW59" s="41"/>
      <c r="AX59" s="41"/>
      <c r="AY59" s="42"/>
      <c r="AZ59" s="42"/>
      <c r="BA59" s="9"/>
      <c r="BB59" s="9"/>
      <c r="BC59" s="9"/>
      <c r="BD59" s="9"/>
      <c r="BE59" s="9"/>
      <c r="BF59" s="9"/>
      <c r="BJ59" s="21" t="s">
        <v>33</v>
      </c>
      <c r="BL59" s="5" t="s">
        <v>34</v>
      </c>
      <c r="BM59" s="5" t="s">
        <v>35</v>
      </c>
      <c r="BN59" s="5" t="s">
        <v>36</v>
      </c>
    </row>
    <row r="60" spans="2:69" ht="13.5" customHeight="1">
      <c r="B60" s="101"/>
      <c r="C60" s="101"/>
      <c r="D60" s="101"/>
      <c r="E60" s="101"/>
      <c r="F60" s="101"/>
      <c r="G60" s="101"/>
      <c r="H60" s="101"/>
      <c r="AU60" s="43" t="s">
        <v>106</v>
      </c>
      <c r="AV60" s="40"/>
      <c r="AW60" s="41"/>
      <c r="AX60" s="41"/>
      <c r="AY60" s="42"/>
      <c r="AZ60" s="42"/>
      <c r="BA60" s="9"/>
      <c r="BB60" s="9"/>
      <c r="BC60" s="9"/>
      <c r="BD60" s="9"/>
      <c r="BE60" s="9"/>
      <c r="BF60" s="9"/>
      <c r="BJ60" s="21" t="s">
        <v>37</v>
      </c>
      <c r="BL60" s="5" t="s">
        <v>107</v>
      </c>
      <c r="BM60" s="5" t="s">
        <v>107</v>
      </c>
      <c r="BN60" s="5" t="s">
        <v>108</v>
      </c>
      <c r="BO60" s="5" t="s">
        <v>109</v>
      </c>
      <c r="BP60" s="5" t="s">
        <v>38</v>
      </c>
      <c r="BQ60" s="5" t="s">
        <v>39</v>
      </c>
    </row>
    <row r="61" spans="2:64" ht="16.5">
      <c r="B61" s="101"/>
      <c r="C61" s="101"/>
      <c r="D61" s="101"/>
      <c r="E61" s="101"/>
      <c r="F61" s="101"/>
      <c r="G61" s="101"/>
      <c r="H61" s="101"/>
      <c r="AU61" s="43" t="s">
        <v>110</v>
      </c>
      <c r="AV61" s="40"/>
      <c r="AW61" s="41"/>
      <c r="AX61" s="41"/>
      <c r="AY61" s="42"/>
      <c r="AZ61" s="42"/>
      <c r="BA61" s="9"/>
      <c r="BB61" s="9"/>
      <c r="BC61" s="9"/>
      <c r="BD61" s="9"/>
      <c r="BE61" s="9"/>
      <c r="BF61" s="9"/>
      <c r="BJ61" s="21" t="s">
        <v>40</v>
      </c>
      <c r="BL61" s="5" t="s">
        <v>41</v>
      </c>
    </row>
    <row r="62" spans="47:65" ht="16.5">
      <c r="AU62" s="43" t="s">
        <v>111</v>
      </c>
      <c r="AV62" s="40"/>
      <c r="AW62" s="41"/>
      <c r="AX62" s="41"/>
      <c r="AY62" s="42"/>
      <c r="AZ62" s="42"/>
      <c r="BA62" s="9"/>
      <c r="BB62" s="9"/>
      <c r="BC62" s="9"/>
      <c r="BD62" s="9"/>
      <c r="BE62" s="9"/>
      <c r="BF62" s="9"/>
      <c r="BJ62" s="21" t="s">
        <v>42</v>
      </c>
      <c r="BL62" s="5" t="s">
        <v>43</v>
      </c>
      <c r="BM62" s="5" t="s">
        <v>44</v>
      </c>
    </row>
    <row r="63" spans="47:64" ht="16.5">
      <c r="AU63" s="43" t="s">
        <v>112</v>
      </c>
      <c r="AV63" s="40"/>
      <c r="AW63" s="41"/>
      <c r="AX63" s="41"/>
      <c r="AY63" s="42"/>
      <c r="AZ63" s="42"/>
      <c r="BA63" s="9"/>
      <c r="BB63" s="9"/>
      <c r="BC63" s="9"/>
      <c r="BD63" s="9"/>
      <c r="BE63" s="9"/>
      <c r="BF63" s="9"/>
      <c r="BJ63" s="21" t="s">
        <v>45</v>
      </c>
      <c r="BL63" s="5" t="s">
        <v>113</v>
      </c>
    </row>
    <row r="64" spans="47:64" ht="13.5" customHeight="1">
      <c r="AU64" s="45"/>
      <c r="AV64" s="40"/>
      <c r="AW64" s="41"/>
      <c r="AX64" s="41"/>
      <c r="AY64" s="42"/>
      <c r="AZ64" s="42"/>
      <c r="BA64" s="9"/>
      <c r="BB64" s="9"/>
      <c r="BC64" s="9"/>
      <c r="BD64" s="9"/>
      <c r="BE64" s="9"/>
      <c r="BF64" s="9"/>
      <c r="BJ64" s="21" t="s">
        <v>46</v>
      </c>
      <c r="BL64" s="5" t="s">
        <v>114</v>
      </c>
    </row>
    <row r="65" spans="47:64" ht="16.5">
      <c r="AU65" s="45"/>
      <c r="AV65" s="40"/>
      <c r="AW65" s="41"/>
      <c r="AX65" s="41"/>
      <c r="AY65" s="42"/>
      <c r="AZ65" s="42"/>
      <c r="BA65" s="9"/>
      <c r="BB65" s="9"/>
      <c r="BC65" s="9"/>
      <c r="BD65" s="9"/>
      <c r="BE65" s="9"/>
      <c r="BF65" s="9"/>
      <c r="BJ65" s="21" t="s">
        <v>47</v>
      </c>
      <c r="BL65" s="5" t="s">
        <v>115</v>
      </c>
    </row>
    <row r="66" spans="47:65" ht="16.5">
      <c r="AU66" s="45"/>
      <c r="AV66" s="40"/>
      <c r="AW66" s="41"/>
      <c r="AX66" s="41"/>
      <c r="AY66" s="42"/>
      <c r="AZ66" s="42"/>
      <c r="BA66" s="9"/>
      <c r="BB66" s="9"/>
      <c r="BC66" s="9"/>
      <c r="BD66" s="9"/>
      <c r="BE66" s="9"/>
      <c r="BF66" s="9"/>
      <c r="BJ66" s="21" t="s">
        <v>48</v>
      </c>
      <c r="BL66" s="5" t="s">
        <v>49</v>
      </c>
      <c r="BM66" s="5" t="s">
        <v>116</v>
      </c>
    </row>
    <row r="67" spans="47:68" ht="16.5">
      <c r="AU67" s="45"/>
      <c r="AV67" s="40"/>
      <c r="AW67" s="41"/>
      <c r="AX67" s="41"/>
      <c r="AY67" s="42"/>
      <c r="AZ67" s="42"/>
      <c r="BA67" s="9"/>
      <c r="BB67" s="9"/>
      <c r="BC67" s="9"/>
      <c r="BD67" s="9"/>
      <c r="BE67" s="9"/>
      <c r="BF67" s="9"/>
      <c r="BJ67" s="21" t="s">
        <v>50</v>
      </c>
      <c r="BL67" s="5" t="s">
        <v>51</v>
      </c>
      <c r="BM67" s="5" t="s">
        <v>52</v>
      </c>
      <c r="BN67" s="5" t="s">
        <v>53</v>
      </c>
      <c r="BO67" s="5" t="s">
        <v>54</v>
      </c>
      <c r="BP67" s="5" t="s">
        <v>55</v>
      </c>
    </row>
    <row r="68" spans="47:71" ht="16.5">
      <c r="AU68" s="45"/>
      <c r="AV68" s="40"/>
      <c r="AW68" s="41"/>
      <c r="AX68" s="41"/>
      <c r="AY68" s="42"/>
      <c r="AZ68" s="42"/>
      <c r="BA68" s="9"/>
      <c r="BB68" s="9"/>
      <c r="BC68" s="9"/>
      <c r="BD68" s="9"/>
      <c r="BE68" s="9"/>
      <c r="BF68" s="9"/>
      <c r="BK68" s="21"/>
      <c r="BM68" s="88" t="s">
        <v>56</v>
      </c>
      <c r="BN68" s="89"/>
      <c r="BO68" s="90"/>
      <c r="BP68" s="94" t="s">
        <v>117</v>
      </c>
      <c r="BQ68" s="95"/>
      <c r="BR68" s="95"/>
      <c r="BS68" s="96"/>
    </row>
    <row r="69" spans="47:71" ht="16.5">
      <c r="AU69" s="45"/>
      <c r="AV69" s="40"/>
      <c r="AW69" s="41"/>
      <c r="AX69" s="41"/>
      <c r="AY69" s="42"/>
      <c r="AZ69" s="42"/>
      <c r="BA69" s="9"/>
      <c r="BB69" s="9"/>
      <c r="BC69" s="9"/>
      <c r="BD69" s="9"/>
      <c r="BE69" s="9"/>
      <c r="BF69" s="9"/>
      <c r="BK69" s="21"/>
      <c r="BM69" s="91"/>
      <c r="BN69" s="92"/>
      <c r="BO69" s="93"/>
      <c r="BP69" s="97"/>
      <c r="BQ69" s="98"/>
      <c r="BR69" s="98"/>
      <c r="BS69" s="99"/>
    </row>
    <row r="70" spans="47:71" ht="16.5">
      <c r="AU70" s="45"/>
      <c r="AV70" s="40"/>
      <c r="AW70" s="41"/>
      <c r="AX70" s="41"/>
      <c r="AY70" s="42"/>
      <c r="AZ70" s="42"/>
      <c r="BA70" s="9"/>
      <c r="BB70" s="9"/>
      <c r="BC70" s="9"/>
      <c r="BD70" s="9"/>
      <c r="BE70" s="9"/>
      <c r="BF70" s="9"/>
      <c r="BK70" s="21"/>
      <c r="BM70" s="47"/>
      <c r="BN70" s="48"/>
      <c r="BO70" s="49"/>
      <c r="BP70" s="97"/>
      <c r="BQ70" s="98"/>
      <c r="BR70" s="98"/>
      <c r="BS70" s="99"/>
    </row>
    <row r="71" spans="47:71" ht="16.5">
      <c r="AU71" s="45"/>
      <c r="AV71" s="40"/>
      <c r="AW71" s="41"/>
      <c r="AX71" s="41"/>
      <c r="AY71" s="42"/>
      <c r="AZ71" s="42"/>
      <c r="BA71" s="9"/>
      <c r="BB71" s="9"/>
      <c r="BC71" s="9"/>
      <c r="BD71" s="9"/>
      <c r="BE71" s="9"/>
      <c r="BF71" s="9"/>
      <c r="BK71" s="21"/>
      <c r="BM71" s="47"/>
      <c r="BN71" s="48"/>
      <c r="BO71" s="49"/>
      <c r="BP71" s="97"/>
      <c r="BQ71" s="98"/>
      <c r="BR71" s="98"/>
      <c r="BS71" s="99"/>
    </row>
    <row r="72" spans="47:71" ht="13.5" customHeight="1">
      <c r="AU72" s="45"/>
      <c r="AV72" s="40"/>
      <c r="AW72" s="41"/>
      <c r="AX72" s="41"/>
      <c r="AY72" s="42"/>
      <c r="AZ72" s="42"/>
      <c r="BA72" s="9"/>
      <c r="BB72" s="9"/>
      <c r="BC72" s="9"/>
      <c r="BD72" s="9"/>
      <c r="BE72" s="9"/>
      <c r="BF72" s="9"/>
      <c r="BK72" s="21"/>
      <c r="BM72" s="47"/>
      <c r="BN72" s="48"/>
      <c r="BO72" s="49"/>
      <c r="BP72" s="50"/>
      <c r="BQ72" s="51"/>
      <c r="BR72" s="51"/>
      <c r="BS72" s="52"/>
    </row>
    <row r="73" spans="47:71" ht="16.5">
      <c r="AU73" s="53"/>
      <c r="AV73" s="40"/>
      <c r="AW73" s="41"/>
      <c r="AX73" s="41"/>
      <c r="AY73" s="42"/>
      <c r="AZ73" s="42"/>
      <c r="BA73" s="9"/>
      <c r="BB73" s="9"/>
      <c r="BC73" s="9"/>
      <c r="BD73" s="9"/>
      <c r="BE73" s="9"/>
      <c r="BF73" s="9"/>
      <c r="BK73" s="21"/>
      <c r="BM73" s="47"/>
      <c r="BN73" s="48"/>
      <c r="BO73" s="49"/>
      <c r="BP73" s="54"/>
      <c r="BQ73" s="55"/>
      <c r="BR73" s="55"/>
      <c r="BS73" s="55"/>
    </row>
    <row r="74" spans="47:71" ht="13.5" customHeight="1">
      <c r="AU74" s="42"/>
      <c r="AV74" s="40"/>
      <c r="AW74" s="41"/>
      <c r="AX74" s="41"/>
      <c r="AY74" s="42"/>
      <c r="AZ74" s="42"/>
      <c r="BA74" s="9"/>
      <c r="BB74" s="9"/>
      <c r="BC74" s="9"/>
      <c r="BD74" s="9"/>
      <c r="BE74" s="9"/>
      <c r="BF74" s="9"/>
      <c r="BK74" s="21"/>
      <c r="BM74" s="88" t="s">
        <v>57</v>
      </c>
      <c r="BN74" s="89"/>
      <c r="BO74" s="90"/>
      <c r="BP74" s="56"/>
      <c r="BQ74" s="57"/>
      <c r="BR74" s="57"/>
      <c r="BS74" s="58"/>
    </row>
    <row r="75" spans="47:71" ht="16.5">
      <c r="AU75" s="42"/>
      <c r="AV75" s="40"/>
      <c r="AW75" s="41"/>
      <c r="AX75" s="41"/>
      <c r="AY75" s="42"/>
      <c r="AZ75" s="42"/>
      <c r="BA75" s="9"/>
      <c r="BB75" s="9"/>
      <c r="BC75" s="9"/>
      <c r="BD75" s="9"/>
      <c r="BE75" s="9"/>
      <c r="BF75" s="9"/>
      <c r="BK75" s="21"/>
      <c r="BM75" s="91"/>
      <c r="BN75" s="92"/>
      <c r="BO75" s="93"/>
      <c r="BP75" s="59"/>
      <c r="BQ75" s="60"/>
      <c r="BR75" s="60"/>
      <c r="BS75" s="61"/>
    </row>
    <row r="76" spans="47:71" ht="13.5" customHeight="1">
      <c r="AU76" s="42"/>
      <c r="AV76" s="40"/>
      <c r="AW76" s="41"/>
      <c r="AX76" s="41"/>
      <c r="AY76" s="42"/>
      <c r="AZ76" s="42"/>
      <c r="BA76" s="9"/>
      <c r="BB76" s="9"/>
      <c r="BC76" s="9"/>
      <c r="BD76" s="9"/>
      <c r="BE76" s="9"/>
      <c r="BF76" s="9"/>
      <c r="BK76" s="21"/>
      <c r="BM76" s="47"/>
      <c r="BN76" s="48"/>
      <c r="BO76" s="49"/>
      <c r="BP76" s="62"/>
      <c r="BQ76" s="60"/>
      <c r="BR76" s="60"/>
      <c r="BS76" s="61"/>
    </row>
    <row r="77" spans="47:71" ht="16.5">
      <c r="AU77" s="42"/>
      <c r="AV77" s="40"/>
      <c r="AW77" s="41"/>
      <c r="AX77" s="41"/>
      <c r="AY77" s="42"/>
      <c r="AZ77" s="42"/>
      <c r="BA77" s="9"/>
      <c r="BB77" s="9"/>
      <c r="BC77" s="9"/>
      <c r="BD77" s="9"/>
      <c r="BE77" s="9"/>
      <c r="BF77" s="9"/>
      <c r="BK77" s="21"/>
      <c r="BM77" s="47"/>
      <c r="BN77" s="48"/>
      <c r="BO77" s="49"/>
      <c r="BP77" s="62"/>
      <c r="BQ77" s="60"/>
      <c r="BR77" s="60"/>
      <c r="BS77" s="61"/>
    </row>
    <row r="78" spans="47:71" ht="16.5">
      <c r="AU78" s="42"/>
      <c r="AV78" s="40"/>
      <c r="AW78" s="41"/>
      <c r="AX78" s="41"/>
      <c r="AY78" s="42"/>
      <c r="AZ78" s="42"/>
      <c r="BA78" s="9"/>
      <c r="BB78" s="9"/>
      <c r="BC78" s="9"/>
      <c r="BD78" s="9"/>
      <c r="BE78" s="9"/>
      <c r="BF78" s="9"/>
      <c r="BK78" s="21"/>
      <c r="BM78" s="47"/>
      <c r="BN78" s="48"/>
      <c r="BO78" s="49"/>
      <c r="BP78" s="63"/>
      <c r="BQ78" s="64"/>
      <c r="BR78" s="64"/>
      <c r="BS78" s="65"/>
    </row>
    <row r="79" spans="47:71" ht="16.5">
      <c r="AU79" s="42"/>
      <c r="AV79" s="40"/>
      <c r="AW79" s="41"/>
      <c r="AX79" s="41"/>
      <c r="AY79" s="42"/>
      <c r="AZ79" s="42"/>
      <c r="BA79" s="9"/>
      <c r="BB79" s="9"/>
      <c r="BC79" s="9"/>
      <c r="BD79" s="9"/>
      <c r="BE79" s="9"/>
      <c r="BF79" s="9"/>
      <c r="BK79" s="21"/>
      <c r="BM79" s="66"/>
      <c r="BN79" s="67"/>
      <c r="BO79" s="68"/>
      <c r="BP79" s="69"/>
      <c r="BQ79" s="70"/>
      <c r="BR79" s="70"/>
      <c r="BS79" s="71"/>
    </row>
    <row r="80" spans="47:71" ht="13.5" customHeight="1">
      <c r="AU80" s="42"/>
      <c r="AV80" s="40"/>
      <c r="AW80" s="41"/>
      <c r="AX80" s="41"/>
      <c r="AY80" s="42"/>
      <c r="AZ80" s="42"/>
      <c r="BA80" s="9"/>
      <c r="BB80" s="9"/>
      <c r="BC80" s="9"/>
      <c r="BD80" s="9"/>
      <c r="BE80" s="9"/>
      <c r="BF80" s="9"/>
      <c r="BK80" s="21"/>
      <c r="BM80" s="72" t="s">
        <v>58</v>
      </c>
      <c r="BN80" s="73"/>
      <c r="BO80" s="74"/>
      <c r="BP80" s="75"/>
      <c r="BQ80" s="76"/>
      <c r="BR80" s="76"/>
      <c r="BS80" s="76"/>
    </row>
    <row r="81" spans="47:71" ht="16.5">
      <c r="AU81" s="42"/>
      <c r="AV81" s="40"/>
      <c r="AW81" s="41"/>
      <c r="AX81" s="41"/>
      <c r="AY81" s="42"/>
      <c r="AZ81" s="42"/>
      <c r="BA81" s="9"/>
      <c r="BB81" s="9"/>
      <c r="BC81" s="9"/>
      <c r="BD81" s="9"/>
      <c r="BE81" s="9"/>
      <c r="BF81" s="9"/>
      <c r="BK81" s="21"/>
      <c r="BM81" s="77"/>
      <c r="BN81" s="78"/>
      <c r="BO81" s="79"/>
      <c r="BP81" s="56"/>
      <c r="BQ81" s="57"/>
      <c r="BR81" s="57"/>
      <c r="BS81" s="57"/>
    </row>
    <row r="82" spans="47:71" ht="16.5">
      <c r="AU82" s="9"/>
      <c r="AV82" s="9"/>
      <c r="AW82" s="9"/>
      <c r="AX82" s="80"/>
      <c r="AY82" s="9"/>
      <c r="AZ82" s="81"/>
      <c r="BA82" s="81"/>
      <c r="BB82" s="81"/>
      <c r="BC82" s="57"/>
      <c r="BD82" s="57"/>
      <c r="BE82" s="57"/>
      <c r="BF82" s="82"/>
      <c r="BK82" s="21"/>
      <c r="BM82" s="77"/>
      <c r="BN82" s="78"/>
      <c r="BO82" s="79"/>
      <c r="BP82" s="56"/>
      <c r="BQ82" s="57"/>
      <c r="BR82" s="57"/>
      <c r="BS82" s="82"/>
    </row>
    <row r="83" spans="48:62" ht="16.5">
      <c r="AV83" s="9"/>
      <c r="AW83" s="9"/>
      <c r="AX83" s="80"/>
      <c r="AY83" s="9"/>
      <c r="AZ83" s="81"/>
      <c r="BA83" s="81"/>
      <c r="BB83" s="81"/>
      <c r="BC83" s="98"/>
      <c r="BD83" s="100"/>
      <c r="BE83" s="100"/>
      <c r="BF83" s="100"/>
      <c r="BJ83" s="5"/>
    </row>
    <row r="84" spans="48:62" ht="16.5">
      <c r="AV84" s="9"/>
      <c r="AW84" s="9"/>
      <c r="AX84" s="80"/>
      <c r="AY84" s="9"/>
      <c r="AZ84" s="81"/>
      <c r="BA84" s="81"/>
      <c r="BB84" s="81"/>
      <c r="BC84" s="100"/>
      <c r="BD84" s="100"/>
      <c r="BE84" s="100"/>
      <c r="BF84" s="100"/>
      <c r="BJ84" s="5"/>
    </row>
    <row r="85" spans="48:71" ht="16.5">
      <c r="AV85" s="9"/>
      <c r="AW85" s="9"/>
      <c r="AX85" s="80"/>
      <c r="AY85" s="9"/>
      <c r="AZ85" s="83"/>
      <c r="BA85" s="83"/>
      <c r="BB85" s="83"/>
      <c r="BC85" s="57"/>
      <c r="BD85" s="57"/>
      <c r="BE85" s="57"/>
      <c r="BF85" s="57"/>
      <c r="BJ85" s="5"/>
      <c r="BK85" s="5" t="s">
        <v>78</v>
      </c>
      <c r="BL85" s="5" t="s">
        <v>59</v>
      </c>
      <c r="BM85" s="5" t="s">
        <v>79</v>
      </c>
      <c r="BN85" s="5" t="s">
        <v>80</v>
      </c>
      <c r="BO85" s="5" t="s">
        <v>81</v>
      </c>
      <c r="BP85" s="5" t="s">
        <v>82</v>
      </c>
      <c r="BQ85" s="5" t="s">
        <v>83</v>
      </c>
      <c r="BR85" s="5" t="s">
        <v>84</v>
      </c>
      <c r="BS85" s="5" t="s">
        <v>85</v>
      </c>
    </row>
    <row r="86" spans="49:62" ht="16.5">
      <c r="AW86" s="5"/>
      <c r="AX86" s="21"/>
      <c r="AY86" s="5"/>
      <c r="AZ86" s="83"/>
      <c r="BA86" s="83"/>
      <c r="BB86" s="83"/>
      <c r="BC86" s="57"/>
      <c r="BD86" s="57"/>
      <c r="BE86" s="57"/>
      <c r="BF86" s="57"/>
      <c r="BJ86" s="5"/>
    </row>
    <row r="87" spans="49:63" ht="16.5">
      <c r="AW87" s="5"/>
      <c r="AX87" s="21"/>
      <c r="AY87" s="5"/>
      <c r="AZ87" s="83"/>
      <c r="BA87" s="83"/>
      <c r="BB87" s="83"/>
      <c r="BC87" s="57"/>
      <c r="BD87" s="57"/>
      <c r="BE87" s="57"/>
      <c r="BF87" s="82"/>
      <c r="BJ87" s="5"/>
      <c r="BK87" s="5" t="s">
        <v>11</v>
      </c>
    </row>
    <row r="88" spans="49:62" ht="16.5">
      <c r="AW88" s="5"/>
      <c r="AX88" s="21"/>
      <c r="AY88" s="5"/>
      <c r="AZ88" s="83"/>
      <c r="BA88" s="83"/>
      <c r="BB88" s="83"/>
      <c r="BC88" s="57"/>
      <c r="BD88" s="57"/>
      <c r="BE88" s="57"/>
      <c r="BF88" s="82"/>
      <c r="BJ88" s="5"/>
    </row>
    <row r="89" spans="49:62" ht="16.5">
      <c r="AW89" s="5"/>
      <c r="AX89" s="21"/>
      <c r="AY89" s="5"/>
      <c r="AZ89" s="46"/>
      <c r="BA89" s="46"/>
      <c r="BB89" s="46"/>
      <c r="BC89" s="84"/>
      <c r="BD89" s="84"/>
      <c r="BE89" s="84"/>
      <c r="BF89" s="84"/>
      <c r="BJ89" s="5"/>
    </row>
    <row r="90" spans="49:63" ht="16.5">
      <c r="AW90" s="5"/>
      <c r="AX90" s="21"/>
      <c r="AY90" s="5"/>
      <c r="AZ90" s="46"/>
      <c r="BA90" s="46"/>
      <c r="BB90" s="46"/>
      <c r="BC90" s="84"/>
      <c r="BD90" s="84"/>
      <c r="BE90" s="84"/>
      <c r="BF90" s="84"/>
      <c r="BJ90" s="5"/>
      <c r="BK90" s="44" t="s">
        <v>92</v>
      </c>
    </row>
    <row r="91" spans="49:64" ht="16.5">
      <c r="AW91" s="5"/>
      <c r="AX91" s="21"/>
      <c r="AY91" s="5"/>
      <c r="AZ91" s="46"/>
      <c r="BA91" s="46"/>
      <c r="BB91" s="46"/>
      <c r="BC91" s="84"/>
      <c r="BD91" s="84"/>
      <c r="BE91" s="84"/>
      <c r="BF91" s="84"/>
      <c r="BJ91" s="5"/>
      <c r="BK91" s="5" t="s">
        <v>60</v>
      </c>
      <c r="BL91" s="5" t="s">
        <v>94</v>
      </c>
    </row>
    <row r="92" spans="49:63" ht="13.5" customHeight="1">
      <c r="AW92" s="5"/>
      <c r="AX92" s="21"/>
      <c r="AY92" s="5"/>
      <c r="AZ92" s="46"/>
      <c r="BA92" s="46"/>
      <c r="BB92" s="46"/>
      <c r="BC92" s="84"/>
      <c r="BD92" s="84"/>
      <c r="BE92" s="84"/>
      <c r="BF92" s="84"/>
      <c r="BJ92" s="5"/>
      <c r="BK92" s="5" t="s">
        <v>96</v>
      </c>
    </row>
    <row r="93" spans="49:63" ht="16.5">
      <c r="AW93" s="5"/>
      <c r="AX93" s="21"/>
      <c r="AY93" s="5"/>
      <c r="AZ93" s="46"/>
      <c r="BA93" s="46"/>
      <c r="BB93" s="46"/>
      <c r="BC93" s="57"/>
      <c r="BD93" s="57"/>
      <c r="BE93" s="57"/>
      <c r="BF93" s="82"/>
      <c r="BJ93" s="5"/>
      <c r="BK93" s="5" t="s">
        <v>98</v>
      </c>
    </row>
    <row r="94" spans="49:63" ht="16.5">
      <c r="AW94" s="5"/>
      <c r="AX94" s="21"/>
      <c r="AY94" s="5"/>
      <c r="AZ94" s="46"/>
      <c r="BA94" s="46"/>
      <c r="BB94" s="46"/>
      <c r="BC94" s="57"/>
      <c r="BD94" s="57"/>
      <c r="BE94" s="57"/>
      <c r="BF94" s="82"/>
      <c r="BJ94" s="5"/>
      <c r="BK94" s="5" t="s">
        <v>61</v>
      </c>
    </row>
    <row r="95" spans="49:63" ht="13.5" customHeight="1">
      <c r="AW95" s="5"/>
      <c r="AX95" s="21"/>
      <c r="AY95" s="5"/>
      <c r="AZ95" s="46"/>
      <c r="BA95" s="46"/>
      <c r="BB95" s="46"/>
      <c r="BC95" s="57"/>
      <c r="BD95" s="57"/>
      <c r="BE95" s="57"/>
      <c r="BF95" s="82"/>
      <c r="BJ95" s="5"/>
      <c r="BK95" s="5" t="s">
        <v>62</v>
      </c>
    </row>
    <row r="96" spans="49:72" ht="16.5">
      <c r="AW96" s="5"/>
      <c r="AX96" s="21"/>
      <c r="AY96" s="5"/>
      <c r="AZ96" s="46"/>
      <c r="BA96" s="46"/>
      <c r="BB96" s="46"/>
      <c r="BC96" s="57"/>
      <c r="BD96" s="57"/>
      <c r="BE96" s="57"/>
      <c r="BF96" s="82"/>
      <c r="BJ96" s="5"/>
      <c r="BK96" s="5" t="s">
        <v>63</v>
      </c>
      <c r="BL96" s="5" t="s">
        <v>64</v>
      </c>
      <c r="BM96" s="5" t="s">
        <v>65</v>
      </c>
      <c r="BN96" s="5" t="s">
        <v>66</v>
      </c>
      <c r="BO96" s="5" t="s">
        <v>67</v>
      </c>
      <c r="BP96" s="5" t="s">
        <v>68</v>
      </c>
      <c r="BQ96" s="5" t="s">
        <v>102</v>
      </c>
      <c r="BR96" s="5" t="s">
        <v>103</v>
      </c>
      <c r="BS96" s="5" t="s">
        <v>69</v>
      </c>
      <c r="BT96" s="5" t="s">
        <v>104</v>
      </c>
    </row>
    <row r="97" spans="49:65" ht="16.5">
      <c r="AW97" s="5"/>
      <c r="AX97" s="21"/>
      <c r="AY97" s="5"/>
      <c r="AZ97" s="46"/>
      <c r="BA97" s="46"/>
      <c r="BB97" s="46"/>
      <c r="BC97" s="85"/>
      <c r="BD97" s="85"/>
      <c r="BE97" s="85"/>
      <c r="BF97" s="85"/>
      <c r="BJ97" s="5"/>
      <c r="BK97" s="5" t="s">
        <v>70</v>
      </c>
      <c r="BL97" s="5" t="s">
        <v>71</v>
      </c>
      <c r="BM97" s="5" t="s">
        <v>72</v>
      </c>
    </row>
    <row r="98" spans="49:66" ht="16.5">
      <c r="AW98" s="5"/>
      <c r="AX98" s="21"/>
      <c r="AY98" s="5"/>
      <c r="AZ98" s="46"/>
      <c r="BA98" s="46"/>
      <c r="BB98" s="46"/>
      <c r="BC98" s="85"/>
      <c r="BD98" s="85"/>
      <c r="BE98" s="85"/>
      <c r="BF98" s="85"/>
      <c r="BJ98" s="5"/>
      <c r="BK98" s="5" t="s">
        <v>107</v>
      </c>
      <c r="BL98" s="5" t="s">
        <v>107</v>
      </c>
      <c r="BM98" s="5" t="s">
        <v>108</v>
      </c>
      <c r="BN98" s="5" t="s">
        <v>109</v>
      </c>
    </row>
    <row r="99" spans="49:63" ht="16.5">
      <c r="AW99" s="5"/>
      <c r="AX99" s="21"/>
      <c r="AY99" s="5"/>
      <c r="AZ99" s="46"/>
      <c r="BA99" s="46"/>
      <c r="BB99" s="46"/>
      <c r="BC99" s="82"/>
      <c r="BD99" s="82"/>
      <c r="BE99" s="82"/>
      <c r="BF99" s="82"/>
      <c r="BJ99" s="5"/>
      <c r="BK99" s="5" t="s">
        <v>73</v>
      </c>
    </row>
    <row r="100" spans="49:64" ht="16.5">
      <c r="AW100" s="5"/>
      <c r="AX100" s="21"/>
      <c r="AY100" s="5"/>
      <c r="AZ100" s="46"/>
      <c r="BA100" s="46"/>
      <c r="BB100" s="46"/>
      <c r="BC100" s="82"/>
      <c r="BD100" s="82"/>
      <c r="BE100" s="82"/>
      <c r="BF100" s="82"/>
      <c r="BJ100" s="5"/>
      <c r="BK100" s="5" t="s">
        <v>74</v>
      </c>
      <c r="BL100" s="5" t="s">
        <v>75</v>
      </c>
    </row>
    <row r="101" spans="49:63" ht="16.5">
      <c r="AW101" s="5"/>
      <c r="AX101" s="21"/>
      <c r="AY101" s="5"/>
      <c r="AZ101" s="46"/>
      <c r="BA101" s="46"/>
      <c r="BB101" s="46"/>
      <c r="BC101" s="57"/>
      <c r="BD101" s="57"/>
      <c r="BE101" s="57"/>
      <c r="BF101" s="82"/>
      <c r="BJ101" s="5"/>
      <c r="BK101" s="5" t="s">
        <v>113</v>
      </c>
    </row>
    <row r="102" spans="49:63" ht="16.5">
      <c r="AW102" s="5"/>
      <c r="AX102" s="21"/>
      <c r="AY102" s="5"/>
      <c r="AZ102" s="46"/>
      <c r="BA102" s="46"/>
      <c r="BB102" s="46"/>
      <c r="BC102" s="57"/>
      <c r="BD102" s="57"/>
      <c r="BE102" s="57"/>
      <c r="BF102" s="82"/>
      <c r="BJ102" s="5"/>
      <c r="BK102" s="5" t="s">
        <v>114</v>
      </c>
    </row>
    <row r="103" spans="49:63" ht="16.5">
      <c r="AW103" s="5"/>
      <c r="AX103" s="21"/>
      <c r="AY103" s="5"/>
      <c r="AZ103" s="46"/>
      <c r="BA103" s="46"/>
      <c r="BB103" s="46"/>
      <c r="BC103" s="57"/>
      <c r="BD103" s="57"/>
      <c r="BE103" s="57"/>
      <c r="BF103" s="82"/>
      <c r="BJ103" s="5"/>
      <c r="BK103" s="5" t="s">
        <v>115</v>
      </c>
    </row>
    <row r="104" spans="49:64" ht="16.5">
      <c r="AW104" s="5"/>
      <c r="AX104" s="21"/>
      <c r="AY104" s="5"/>
      <c r="AZ104" s="46"/>
      <c r="BA104" s="46"/>
      <c r="BB104" s="46"/>
      <c r="BC104" s="82"/>
      <c r="BD104" s="82"/>
      <c r="BE104" s="82"/>
      <c r="BF104" s="82"/>
      <c r="BJ104" s="5"/>
      <c r="BK104" s="5" t="s">
        <v>76</v>
      </c>
      <c r="BL104" s="5" t="s">
        <v>116</v>
      </c>
    </row>
    <row r="105" spans="49:67" ht="16.5">
      <c r="AW105" s="5"/>
      <c r="AX105" s="21"/>
      <c r="AY105" s="5"/>
      <c r="AZ105" s="46"/>
      <c r="BA105" s="46"/>
      <c r="BB105" s="46"/>
      <c r="BC105" s="84"/>
      <c r="BD105" s="9"/>
      <c r="BE105" s="9"/>
      <c r="BF105" s="9"/>
      <c r="BJ105" s="5"/>
      <c r="BK105" s="5" t="s">
        <v>51</v>
      </c>
      <c r="BL105" s="5" t="s">
        <v>52</v>
      </c>
      <c r="BM105" s="5" t="s">
        <v>53</v>
      </c>
      <c r="BN105" s="5" t="s">
        <v>54</v>
      </c>
      <c r="BO105" s="5" t="s">
        <v>55</v>
      </c>
    </row>
    <row r="106" spans="49:62" ht="16.5">
      <c r="AW106" s="5"/>
      <c r="AX106" s="21"/>
      <c r="AY106" s="5"/>
      <c r="AZ106" s="46"/>
      <c r="BA106" s="46"/>
      <c r="BB106" s="46"/>
      <c r="BC106" s="9"/>
      <c r="BD106" s="9"/>
      <c r="BE106" s="9"/>
      <c r="BF106" s="9"/>
      <c r="BJ106" s="5"/>
    </row>
    <row r="107" spans="49:62" ht="16.5">
      <c r="AW107" s="5"/>
      <c r="AX107" s="21"/>
      <c r="AY107" s="5"/>
      <c r="AZ107" s="46"/>
      <c r="BA107" s="46"/>
      <c r="BB107" s="46"/>
      <c r="BC107" s="9"/>
      <c r="BD107" s="9"/>
      <c r="BE107" s="9"/>
      <c r="BF107" s="9"/>
      <c r="BJ107" s="5"/>
    </row>
    <row r="108" spans="49:62" ht="16.5">
      <c r="AW108" s="5"/>
      <c r="AX108" s="21"/>
      <c r="AY108" s="5"/>
      <c r="AZ108" s="46"/>
      <c r="BA108" s="46"/>
      <c r="BB108" s="46"/>
      <c r="BC108" s="82"/>
      <c r="BD108" s="82"/>
      <c r="BE108" s="82"/>
      <c r="BF108" s="82"/>
      <c r="BJ108" s="5"/>
    </row>
    <row r="109" spans="49:62" ht="16.5">
      <c r="AW109" s="5"/>
      <c r="AX109" s="21"/>
      <c r="AY109" s="5"/>
      <c r="AZ109" s="46"/>
      <c r="BA109" s="46"/>
      <c r="BB109" s="46"/>
      <c r="BC109" s="82"/>
      <c r="BD109" s="82"/>
      <c r="BE109" s="82"/>
      <c r="BF109" s="82"/>
      <c r="BJ109" s="5"/>
    </row>
    <row r="110" spans="49:62" ht="13.5" customHeight="1">
      <c r="AW110" s="5"/>
      <c r="AX110" s="21"/>
      <c r="AY110" s="5"/>
      <c r="AZ110" s="46"/>
      <c r="BA110" s="46"/>
      <c r="BB110" s="46"/>
      <c r="BC110" s="82"/>
      <c r="BD110" s="82"/>
      <c r="BE110" s="82"/>
      <c r="BF110" s="82"/>
      <c r="BJ110" s="5"/>
    </row>
    <row r="111" spans="49:62" ht="16.5">
      <c r="AW111" s="5"/>
      <c r="AX111" s="21"/>
      <c r="AY111" s="5"/>
      <c r="AZ111" s="46"/>
      <c r="BA111" s="46"/>
      <c r="BB111" s="46"/>
      <c r="BC111" s="86"/>
      <c r="BD111" s="87"/>
      <c r="BE111" s="87"/>
      <c r="BF111" s="87"/>
      <c r="BJ111" s="5"/>
    </row>
    <row r="112" spans="49:62" ht="16.5">
      <c r="AW112" s="5"/>
      <c r="AX112" s="21"/>
      <c r="AY112" s="5"/>
      <c r="AZ112" s="46"/>
      <c r="BA112" s="46"/>
      <c r="BB112" s="46"/>
      <c r="BC112" s="34"/>
      <c r="BD112" s="87"/>
      <c r="BE112" s="87"/>
      <c r="BF112" s="87"/>
      <c r="BJ112" s="5"/>
    </row>
    <row r="113" spans="49:62" ht="16.5">
      <c r="AW113" s="5"/>
      <c r="AX113" s="21"/>
      <c r="AY113" s="5"/>
      <c r="AZ113" s="46"/>
      <c r="BA113" s="46"/>
      <c r="BB113" s="46"/>
      <c r="BC113" s="34"/>
      <c r="BD113" s="87"/>
      <c r="BE113" s="87"/>
      <c r="BF113" s="87"/>
      <c r="BJ113" s="5"/>
    </row>
    <row r="114" spans="49:62" ht="16.5">
      <c r="AW114" s="5"/>
      <c r="AX114" s="21"/>
      <c r="AY114" s="5"/>
      <c r="AZ114" s="46"/>
      <c r="BA114" s="46"/>
      <c r="BB114" s="46"/>
      <c r="BC114" s="34"/>
      <c r="BD114" s="87"/>
      <c r="BE114" s="87"/>
      <c r="BF114" s="87"/>
      <c r="BJ114" s="5"/>
    </row>
    <row r="115" spans="49:62" ht="16.5">
      <c r="AW115" s="5"/>
      <c r="AX115" s="21"/>
      <c r="AY115" s="5"/>
      <c r="AZ115" s="46"/>
      <c r="BA115" s="46"/>
      <c r="BB115" s="46"/>
      <c r="BC115" s="84"/>
      <c r="BD115" s="84"/>
      <c r="BE115" s="84"/>
      <c r="BF115" s="84"/>
      <c r="BJ115" s="5"/>
    </row>
    <row r="116" spans="49:62" ht="16.5">
      <c r="AW116" s="5"/>
      <c r="AX116" s="21"/>
      <c r="AY116" s="5"/>
      <c r="AZ116" s="46"/>
      <c r="BA116" s="46"/>
      <c r="BB116" s="46"/>
      <c r="BC116" s="84"/>
      <c r="BD116" s="84"/>
      <c r="BE116" s="84"/>
      <c r="BF116" s="84"/>
      <c r="BJ116" s="5"/>
    </row>
    <row r="117" spans="49:62" ht="13.5" customHeight="1">
      <c r="AW117" s="5"/>
      <c r="AX117" s="21"/>
      <c r="AY117" s="5"/>
      <c r="AZ117" s="46"/>
      <c r="BA117" s="46"/>
      <c r="BB117" s="46"/>
      <c r="BC117" s="84"/>
      <c r="BD117" s="84"/>
      <c r="BE117" s="84"/>
      <c r="BF117" s="84"/>
      <c r="BJ117" s="5"/>
    </row>
    <row r="118" spans="49:62" ht="16.5">
      <c r="AW118" s="5"/>
      <c r="AX118" s="21"/>
      <c r="AY118" s="5"/>
      <c r="AZ118" s="46"/>
      <c r="BA118" s="46"/>
      <c r="BB118" s="46"/>
      <c r="BC118" s="84"/>
      <c r="BD118" s="84"/>
      <c r="BE118" s="84"/>
      <c r="BF118" s="84"/>
      <c r="BJ118" s="5"/>
    </row>
    <row r="119" spans="49:62" ht="16.5">
      <c r="AW119" s="5"/>
      <c r="AX119" s="21"/>
      <c r="AY119" s="5"/>
      <c r="AZ119" s="46"/>
      <c r="BA119" s="46"/>
      <c r="BB119" s="46"/>
      <c r="BC119" s="84"/>
      <c r="BD119" s="84"/>
      <c r="BE119" s="84"/>
      <c r="BF119" s="84"/>
      <c r="BJ119" s="5"/>
    </row>
    <row r="120" spans="49:62" ht="16.5">
      <c r="AW120" s="5"/>
      <c r="AX120" s="21"/>
      <c r="AY120" s="5"/>
      <c r="AZ120" s="46"/>
      <c r="BA120" s="46"/>
      <c r="BB120" s="46"/>
      <c r="BC120" s="84"/>
      <c r="BD120" s="84"/>
      <c r="BE120" s="84"/>
      <c r="BF120" s="84"/>
      <c r="BJ120" s="5"/>
    </row>
    <row r="121" spans="49:62" ht="16.5">
      <c r="AW121" s="5"/>
      <c r="AX121" s="21"/>
      <c r="AY121" s="5"/>
      <c r="AZ121" s="46"/>
      <c r="BA121" s="46"/>
      <c r="BB121" s="46"/>
      <c r="BC121" s="84"/>
      <c r="BD121" s="84"/>
      <c r="BE121" s="84"/>
      <c r="BF121" s="84"/>
      <c r="BJ121" s="5"/>
    </row>
    <row r="122" spans="49:62" ht="16.5">
      <c r="AW122" s="5"/>
      <c r="AX122" s="21"/>
      <c r="AY122" s="5"/>
      <c r="AZ122" s="46"/>
      <c r="BA122" s="46"/>
      <c r="BB122" s="46"/>
      <c r="BC122" s="84"/>
      <c r="BD122" s="84"/>
      <c r="BE122" s="84"/>
      <c r="BF122" s="84"/>
      <c r="BJ122" s="5"/>
    </row>
    <row r="123" spans="49:62" ht="16.5">
      <c r="AW123" s="5"/>
      <c r="AX123" s="21"/>
      <c r="AY123" s="5"/>
      <c r="AZ123" s="46"/>
      <c r="BA123" s="46"/>
      <c r="BB123" s="46"/>
      <c r="BC123" s="84"/>
      <c r="BD123" s="84"/>
      <c r="BE123" s="84"/>
      <c r="BF123" s="84"/>
      <c r="BJ123" s="5"/>
    </row>
    <row r="124" spans="49:62" ht="16.5">
      <c r="AW124" s="5"/>
      <c r="AX124" s="21"/>
      <c r="AY124" s="5"/>
      <c r="AZ124" s="46"/>
      <c r="BA124" s="46"/>
      <c r="BB124" s="46"/>
      <c r="BC124" s="84"/>
      <c r="BD124" s="84"/>
      <c r="BE124" s="84"/>
      <c r="BF124" s="84"/>
      <c r="BJ124" s="5"/>
    </row>
    <row r="125" spans="49:62" ht="16.5">
      <c r="AW125" s="5"/>
      <c r="AX125" s="21"/>
      <c r="AY125" s="5"/>
      <c r="AZ125" s="46"/>
      <c r="BA125" s="46"/>
      <c r="BB125" s="46"/>
      <c r="BC125" s="84"/>
      <c r="BD125" s="84"/>
      <c r="BE125" s="84"/>
      <c r="BF125" s="84"/>
      <c r="BJ125" s="5"/>
    </row>
    <row r="126" spans="49:62" ht="16.5">
      <c r="AW126" s="5"/>
      <c r="AX126" s="21"/>
      <c r="AY126" s="5"/>
      <c r="AZ126" s="46"/>
      <c r="BA126" s="46"/>
      <c r="BB126" s="46"/>
      <c r="BC126" s="84"/>
      <c r="BD126" s="84"/>
      <c r="BE126" s="84"/>
      <c r="BF126" s="84"/>
      <c r="BJ126" s="5"/>
    </row>
    <row r="127" spans="49:62" ht="16.5">
      <c r="AW127" s="5"/>
      <c r="AX127" s="21"/>
      <c r="AY127" s="5"/>
      <c r="AZ127" s="46"/>
      <c r="BA127" s="46"/>
      <c r="BB127" s="46"/>
      <c r="BC127" s="84"/>
      <c r="BD127" s="84"/>
      <c r="BE127" s="84"/>
      <c r="BF127" s="84"/>
      <c r="BJ127" s="5"/>
    </row>
    <row r="128" spans="49:62" ht="16.5">
      <c r="AW128" s="5"/>
      <c r="AX128" s="21"/>
      <c r="AY128" s="5"/>
      <c r="AZ128" s="46"/>
      <c r="BA128" s="46"/>
      <c r="BB128" s="46"/>
      <c r="BC128" s="84"/>
      <c r="BD128" s="84"/>
      <c r="BE128" s="84"/>
      <c r="BF128" s="84"/>
      <c r="BJ128" s="5"/>
    </row>
    <row r="129" spans="49:62" ht="16.5">
      <c r="AW129" s="5"/>
      <c r="AX129" s="21"/>
      <c r="AY129" s="5"/>
      <c r="AZ129" s="46"/>
      <c r="BA129" s="46"/>
      <c r="BB129" s="46"/>
      <c r="BC129" s="84"/>
      <c r="BD129" s="84"/>
      <c r="BE129" s="84"/>
      <c r="BF129" s="84"/>
      <c r="BJ129" s="5"/>
    </row>
    <row r="130" spans="49:62" ht="16.5">
      <c r="AW130" s="5"/>
      <c r="AX130" s="21"/>
      <c r="AY130" s="5"/>
      <c r="AZ130" s="46"/>
      <c r="BA130" s="46"/>
      <c r="BB130" s="46"/>
      <c r="BC130" s="84"/>
      <c r="BD130" s="84"/>
      <c r="BE130" s="84"/>
      <c r="BF130" s="84"/>
      <c r="BJ130" s="5"/>
    </row>
    <row r="131" spans="49:62" ht="16.5">
      <c r="AW131" s="5"/>
      <c r="AX131" s="21"/>
      <c r="AY131" s="5"/>
      <c r="BJ131" s="5"/>
    </row>
    <row r="132" spans="49:62" ht="16.5">
      <c r="AW132" s="5"/>
      <c r="AX132" s="21"/>
      <c r="AY132" s="5"/>
      <c r="BJ132" s="5"/>
    </row>
    <row r="133" spans="49:62" ht="16.5">
      <c r="AW133" s="5"/>
      <c r="AX133" s="21"/>
      <c r="AY133" s="5"/>
      <c r="BJ133" s="5"/>
    </row>
    <row r="134" spans="49:62" ht="16.5">
      <c r="AW134" s="5"/>
      <c r="AX134" s="21"/>
      <c r="AY134" s="5"/>
      <c r="BJ134" s="5"/>
    </row>
    <row r="135" spans="49:62" ht="16.5">
      <c r="AW135" s="5"/>
      <c r="AX135" s="21"/>
      <c r="AY135" s="5"/>
      <c r="BJ135" s="5"/>
    </row>
    <row r="136" spans="49:62" ht="16.5">
      <c r="AW136" s="5"/>
      <c r="AX136" s="21"/>
      <c r="AY136" s="5"/>
      <c r="BJ136" s="5"/>
    </row>
    <row r="137" spans="49:62" ht="16.5">
      <c r="AW137" s="5"/>
      <c r="AX137" s="21"/>
      <c r="AY137" s="5"/>
      <c r="BJ137" s="5"/>
    </row>
    <row r="138" spans="49:62" ht="16.5">
      <c r="AW138" s="5"/>
      <c r="AX138" s="21"/>
      <c r="AY138" s="5"/>
      <c r="BJ138" s="5"/>
    </row>
    <row r="139" spans="49:62" ht="16.5">
      <c r="AW139" s="5"/>
      <c r="AX139" s="21"/>
      <c r="AY139" s="5"/>
      <c r="BJ139" s="5"/>
    </row>
    <row r="140" spans="49:62" ht="16.5">
      <c r="AW140" s="5"/>
      <c r="AX140" s="21"/>
      <c r="AY140" s="5"/>
      <c r="BJ140" s="5"/>
    </row>
    <row r="141" spans="49:62" ht="16.5">
      <c r="AW141" s="5"/>
      <c r="AX141" s="21"/>
      <c r="AY141" s="5"/>
      <c r="BJ141" s="5"/>
    </row>
    <row r="142" spans="49:62" ht="16.5">
      <c r="AW142" s="5"/>
      <c r="AX142" s="21"/>
      <c r="AY142" s="5"/>
      <c r="BJ142" s="5"/>
    </row>
    <row r="143" spans="49:62" ht="16.5">
      <c r="AW143" s="5"/>
      <c r="AX143" s="21"/>
      <c r="AY143" s="5"/>
      <c r="BJ143" s="5"/>
    </row>
    <row r="144" spans="49:62" ht="16.5">
      <c r="AW144" s="5"/>
      <c r="AX144" s="21"/>
      <c r="AY144" s="5"/>
      <c r="BJ144" s="5"/>
    </row>
    <row r="145" spans="49:62" ht="16.5">
      <c r="AW145" s="5"/>
      <c r="AX145" s="21"/>
      <c r="AY145" s="5"/>
      <c r="BJ145" s="5"/>
    </row>
    <row r="146" spans="49:62" ht="16.5">
      <c r="AW146" s="5"/>
      <c r="AX146" s="21"/>
      <c r="AY146" s="5"/>
      <c r="BJ146" s="5"/>
    </row>
    <row r="147" spans="49:62" ht="16.5">
      <c r="AW147" s="5"/>
      <c r="AX147" s="21"/>
      <c r="AY147" s="5"/>
      <c r="BJ147" s="5"/>
    </row>
    <row r="148" spans="49:62" ht="16.5">
      <c r="AW148" s="5"/>
      <c r="AX148" s="21"/>
      <c r="AY148" s="5"/>
      <c r="BJ148" s="5"/>
    </row>
    <row r="149" spans="49:62" ht="16.5">
      <c r="AW149" s="5"/>
      <c r="AX149" s="21"/>
      <c r="AY149" s="5"/>
      <c r="BJ149" s="5"/>
    </row>
    <row r="150" spans="49:62" ht="16.5">
      <c r="AW150" s="5"/>
      <c r="AX150" s="21"/>
      <c r="AY150" s="5"/>
      <c r="BJ150" s="5"/>
    </row>
    <row r="151" spans="49:62" ht="16.5">
      <c r="AW151" s="5"/>
      <c r="AX151" s="21"/>
      <c r="AY151" s="5"/>
      <c r="BJ151" s="5"/>
    </row>
    <row r="152" spans="49:62" ht="16.5">
      <c r="AW152" s="5"/>
      <c r="AX152" s="21"/>
      <c r="AY152" s="5"/>
      <c r="BJ152" s="5"/>
    </row>
    <row r="153" spans="49:62" ht="16.5">
      <c r="AW153" s="5"/>
      <c r="AX153" s="21"/>
      <c r="AY153" s="5"/>
      <c r="BJ153" s="5"/>
    </row>
    <row r="154" spans="49:62" ht="16.5">
      <c r="AW154" s="5"/>
      <c r="AX154" s="21"/>
      <c r="AY154" s="5"/>
      <c r="BJ154" s="5"/>
    </row>
    <row r="155" spans="49:62" ht="16.5">
      <c r="AW155" s="5"/>
      <c r="AX155" s="21"/>
      <c r="AY155" s="5"/>
      <c r="BJ155" s="5"/>
    </row>
    <row r="156" spans="49:62" ht="16.5">
      <c r="AW156" s="5"/>
      <c r="AX156" s="21"/>
      <c r="AY156" s="5"/>
      <c r="BJ156" s="5"/>
    </row>
    <row r="157" spans="49:62" ht="16.5">
      <c r="AW157" s="5"/>
      <c r="AX157" s="21"/>
      <c r="AY157" s="5"/>
      <c r="BJ157" s="5"/>
    </row>
    <row r="158" spans="49:62" ht="16.5">
      <c r="AW158" s="5"/>
      <c r="AX158" s="21"/>
      <c r="AY158" s="5"/>
      <c r="BJ158" s="5"/>
    </row>
    <row r="159" spans="49:62" ht="16.5">
      <c r="AW159" s="5"/>
      <c r="AX159" s="21"/>
      <c r="AY159" s="5"/>
      <c r="BJ159" s="5"/>
    </row>
    <row r="160" spans="49:62" ht="16.5">
      <c r="AW160" s="5"/>
      <c r="AX160" s="21"/>
      <c r="AY160" s="5"/>
      <c r="BJ160" s="5"/>
    </row>
    <row r="161" spans="49:62" ht="16.5">
      <c r="AW161" s="5"/>
      <c r="AX161" s="21"/>
      <c r="AY161" s="5"/>
      <c r="BJ161" s="5"/>
    </row>
    <row r="162" spans="49:62" ht="16.5">
      <c r="AW162" s="5"/>
      <c r="AX162" s="21"/>
      <c r="AY162" s="5"/>
      <c r="BJ162" s="5"/>
    </row>
    <row r="163" spans="49:62" ht="16.5">
      <c r="AW163" s="5"/>
      <c r="AX163" s="21"/>
      <c r="AY163" s="5"/>
      <c r="BJ163" s="5"/>
    </row>
    <row r="164" spans="49:62" ht="16.5">
      <c r="AW164" s="5"/>
      <c r="AX164" s="21"/>
      <c r="AY164" s="5"/>
      <c r="BJ164" s="5"/>
    </row>
    <row r="165" spans="49:62" ht="16.5">
      <c r="AW165" s="5"/>
      <c r="AX165" s="21"/>
      <c r="AY165" s="5"/>
      <c r="BJ165" s="5"/>
    </row>
    <row r="166" spans="49:62" ht="16.5">
      <c r="AW166" s="5"/>
      <c r="AX166" s="21"/>
      <c r="AY166" s="5"/>
      <c r="BJ166" s="5"/>
    </row>
    <row r="167" spans="49:62" ht="16.5">
      <c r="AW167" s="5"/>
      <c r="AX167" s="21"/>
      <c r="AY167" s="5"/>
      <c r="BJ167" s="5"/>
    </row>
    <row r="168" spans="49:62" ht="16.5">
      <c r="AW168" s="5"/>
      <c r="AX168" s="21"/>
      <c r="AY168" s="5"/>
      <c r="BJ168" s="5"/>
    </row>
    <row r="169" spans="49:62" ht="16.5">
      <c r="AW169" s="5"/>
      <c r="AX169" s="21"/>
      <c r="AY169" s="5"/>
      <c r="BJ169" s="5"/>
    </row>
    <row r="170" spans="49:62" ht="16.5">
      <c r="AW170" s="5"/>
      <c r="AX170" s="21"/>
      <c r="AY170" s="5"/>
      <c r="BJ170" s="5"/>
    </row>
    <row r="171" spans="49:62" ht="16.5">
      <c r="AW171" s="5"/>
      <c r="AX171" s="21"/>
      <c r="AY171" s="5"/>
      <c r="BJ171" s="5"/>
    </row>
    <row r="172" spans="49:62" ht="16.5">
      <c r="AW172" s="5"/>
      <c r="AX172" s="21"/>
      <c r="AY172" s="5"/>
      <c r="BJ172" s="5"/>
    </row>
    <row r="173" spans="49:62" ht="16.5">
      <c r="AW173" s="5"/>
      <c r="AX173" s="21"/>
      <c r="AY173" s="5"/>
      <c r="BJ173" s="5"/>
    </row>
    <row r="174" spans="49:62" ht="16.5">
      <c r="AW174" s="5"/>
      <c r="AX174" s="21"/>
      <c r="AY174" s="5"/>
      <c r="BJ174" s="5"/>
    </row>
    <row r="175" spans="49:62" ht="16.5">
      <c r="AW175" s="5"/>
      <c r="AX175" s="21"/>
      <c r="AY175" s="5"/>
      <c r="BJ175" s="5"/>
    </row>
    <row r="176" spans="49:62" ht="16.5">
      <c r="AW176" s="5"/>
      <c r="AX176" s="21"/>
      <c r="AY176" s="5"/>
      <c r="BJ176" s="5"/>
    </row>
    <row r="177" spans="49:62" ht="16.5">
      <c r="AW177" s="5"/>
      <c r="AX177" s="21"/>
      <c r="AY177" s="5"/>
      <c r="BJ177" s="5"/>
    </row>
    <row r="178" spans="49:62" ht="16.5">
      <c r="AW178" s="5"/>
      <c r="AX178" s="21"/>
      <c r="AY178" s="5"/>
      <c r="BJ178" s="5"/>
    </row>
    <row r="179" spans="49:62" ht="16.5">
      <c r="AW179" s="5"/>
      <c r="AX179" s="21"/>
      <c r="AY179" s="5"/>
      <c r="BJ179" s="5"/>
    </row>
    <row r="180" spans="49:62" ht="16.5">
      <c r="AW180" s="5"/>
      <c r="AX180" s="21"/>
      <c r="AY180" s="5"/>
      <c r="BJ180" s="5"/>
    </row>
    <row r="181" spans="49:62" ht="16.5">
      <c r="AW181" s="5"/>
      <c r="AX181" s="21"/>
      <c r="AY181" s="5"/>
      <c r="BJ181" s="5"/>
    </row>
    <row r="182" spans="49:62" ht="16.5">
      <c r="AW182" s="5"/>
      <c r="AX182" s="21"/>
      <c r="AY182" s="5"/>
      <c r="BJ182" s="5"/>
    </row>
    <row r="183" spans="49:62" ht="16.5">
      <c r="AW183" s="5"/>
      <c r="AX183" s="21"/>
      <c r="AY183" s="5"/>
      <c r="BJ183" s="5"/>
    </row>
    <row r="184" spans="49:62" ht="16.5">
      <c r="AW184" s="5"/>
      <c r="AX184" s="21"/>
      <c r="AY184" s="5"/>
      <c r="BJ184" s="5"/>
    </row>
    <row r="185" spans="49:62" ht="16.5">
      <c r="AW185" s="5"/>
      <c r="AX185" s="21"/>
      <c r="AY185" s="5"/>
      <c r="BJ185" s="5"/>
    </row>
    <row r="186" spans="49:62" ht="16.5">
      <c r="AW186" s="5"/>
      <c r="AX186" s="21"/>
      <c r="AY186" s="5"/>
      <c r="BJ186" s="5"/>
    </row>
    <row r="187" spans="49:62" ht="16.5">
      <c r="AW187" s="5"/>
      <c r="AX187" s="21"/>
      <c r="AY187" s="5"/>
      <c r="BJ187" s="5"/>
    </row>
    <row r="188" spans="49:62" ht="16.5">
      <c r="AW188" s="5"/>
      <c r="AX188" s="21"/>
      <c r="AY188" s="5"/>
      <c r="BJ188" s="5"/>
    </row>
    <row r="189" spans="49:62" ht="16.5">
      <c r="AW189" s="5"/>
      <c r="AX189" s="21"/>
      <c r="AY189" s="5"/>
      <c r="BJ189" s="5"/>
    </row>
    <row r="190" spans="49:62" ht="16.5">
      <c r="AW190" s="5"/>
      <c r="AX190" s="21"/>
      <c r="AY190" s="5"/>
      <c r="BJ190" s="5"/>
    </row>
    <row r="191" spans="49:62" ht="16.5">
      <c r="AW191" s="5"/>
      <c r="AX191" s="21"/>
      <c r="AY191" s="5"/>
      <c r="BJ191" s="5"/>
    </row>
    <row r="192" spans="49:62" ht="16.5">
      <c r="AW192" s="5"/>
      <c r="AX192" s="21"/>
      <c r="AY192" s="5"/>
      <c r="BJ192" s="5"/>
    </row>
    <row r="193" spans="49:62" ht="16.5">
      <c r="AW193" s="5"/>
      <c r="AX193" s="21"/>
      <c r="AY193" s="5"/>
      <c r="BJ193" s="5"/>
    </row>
    <row r="194" spans="49:62" ht="16.5">
      <c r="AW194" s="5"/>
      <c r="AX194" s="21"/>
      <c r="AY194" s="5"/>
      <c r="BJ194" s="5"/>
    </row>
    <row r="195" spans="49:62" ht="16.5">
      <c r="AW195" s="5"/>
      <c r="AX195" s="21"/>
      <c r="AY195" s="5"/>
      <c r="BJ195" s="5"/>
    </row>
    <row r="196" spans="49:62" ht="16.5">
      <c r="AW196" s="5"/>
      <c r="AX196" s="21"/>
      <c r="AY196" s="5"/>
      <c r="BJ196" s="5"/>
    </row>
    <row r="197" spans="49:62" ht="16.5">
      <c r="AW197" s="5"/>
      <c r="AX197" s="21"/>
      <c r="AY197" s="5"/>
      <c r="BJ197" s="5"/>
    </row>
    <row r="198" spans="49:62" ht="16.5">
      <c r="AW198" s="5"/>
      <c r="AX198" s="21"/>
      <c r="AY198" s="5"/>
      <c r="BJ198" s="5"/>
    </row>
    <row r="199" spans="49:62" ht="16.5">
      <c r="AW199" s="5"/>
      <c r="AX199" s="21"/>
      <c r="AY199" s="5"/>
      <c r="BJ199" s="5"/>
    </row>
    <row r="200" spans="49:62" ht="16.5">
      <c r="AW200" s="5"/>
      <c r="AX200" s="21"/>
      <c r="AY200" s="5"/>
      <c r="BJ200" s="5"/>
    </row>
    <row r="201" spans="49:62" ht="16.5">
      <c r="AW201" s="5"/>
      <c r="AX201" s="21"/>
      <c r="AY201" s="5"/>
      <c r="BJ201" s="5"/>
    </row>
    <row r="202" spans="49:62" ht="16.5">
      <c r="AW202" s="5"/>
      <c r="AX202" s="21"/>
      <c r="AY202" s="5"/>
      <c r="BJ202" s="5"/>
    </row>
    <row r="203" spans="49:62" ht="16.5">
      <c r="AW203" s="5"/>
      <c r="AX203" s="21"/>
      <c r="AY203" s="5"/>
      <c r="BJ203" s="5"/>
    </row>
    <row r="204" spans="49:62" ht="16.5">
      <c r="AW204" s="5"/>
      <c r="AX204" s="21"/>
      <c r="AY204" s="5"/>
      <c r="BJ204" s="5"/>
    </row>
    <row r="205" spans="49:62" ht="16.5">
      <c r="AW205" s="5"/>
      <c r="AX205" s="21"/>
      <c r="AY205" s="5"/>
      <c r="BJ205" s="5"/>
    </row>
    <row r="206" spans="49:62" ht="16.5">
      <c r="AW206" s="5"/>
      <c r="AX206" s="21"/>
      <c r="AY206" s="5"/>
      <c r="BJ206" s="5"/>
    </row>
    <row r="207" spans="49:62" ht="16.5">
      <c r="AW207" s="5"/>
      <c r="AX207" s="21"/>
      <c r="AY207" s="5"/>
      <c r="BJ207" s="5"/>
    </row>
    <row r="208" spans="49:62" ht="16.5">
      <c r="AW208" s="5"/>
      <c r="AX208" s="21"/>
      <c r="AY208" s="5"/>
      <c r="BJ208" s="5"/>
    </row>
    <row r="209" spans="49:62" ht="16.5">
      <c r="AW209" s="5"/>
      <c r="AX209" s="21"/>
      <c r="AY209" s="5"/>
      <c r="BJ209" s="5"/>
    </row>
    <row r="210" spans="49:62" ht="16.5">
      <c r="AW210" s="5"/>
      <c r="AX210" s="21"/>
      <c r="AY210" s="5"/>
      <c r="BJ210" s="5"/>
    </row>
    <row r="211" spans="49:62" ht="16.5">
      <c r="AW211" s="5"/>
      <c r="AX211" s="21"/>
      <c r="AY211" s="5"/>
      <c r="BJ211" s="5"/>
    </row>
    <row r="212" spans="49:62" ht="16.5">
      <c r="AW212" s="5"/>
      <c r="AX212" s="21"/>
      <c r="AY212" s="5"/>
      <c r="BJ212" s="5"/>
    </row>
    <row r="213" spans="49:62" ht="16.5">
      <c r="AW213" s="5"/>
      <c r="AX213" s="21"/>
      <c r="AY213" s="5"/>
      <c r="BJ213" s="5"/>
    </row>
    <row r="214" spans="49:62" ht="16.5">
      <c r="AW214" s="5"/>
      <c r="AX214" s="21"/>
      <c r="AY214" s="5"/>
      <c r="BJ214" s="5"/>
    </row>
    <row r="215" spans="49:62" ht="16.5">
      <c r="AW215" s="5"/>
      <c r="AX215" s="21"/>
      <c r="AY215" s="5"/>
      <c r="BJ215" s="5"/>
    </row>
    <row r="216" spans="49:62" ht="16.5">
      <c r="AW216" s="5"/>
      <c r="AX216" s="21"/>
      <c r="AY216" s="5"/>
      <c r="BJ216" s="5"/>
    </row>
    <row r="217" spans="49:62" ht="16.5">
      <c r="AW217" s="5"/>
      <c r="AX217" s="21"/>
      <c r="AY217" s="5"/>
      <c r="BJ217" s="5"/>
    </row>
    <row r="218" spans="49:62" ht="16.5">
      <c r="AW218" s="5"/>
      <c r="AX218" s="21"/>
      <c r="AY218" s="5"/>
      <c r="BJ218" s="5"/>
    </row>
    <row r="219" spans="49:62" ht="16.5">
      <c r="AW219" s="5"/>
      <c r="AX219" s="21"/>
      <c r="AY219" s="5"/>
      <c r="BJ219" s="5"/>
    </row>
    <row r="220" spans="49:62" ht="16.5">
      <c r="AW220" s="5"/>
      <c r="AX220" s="21"/>
      <c r="AY220" s="5"/>
      <c r="BJ220" s="5"/>
    </row>
    <row r="221" spans="49:62" ht="16.5">
      <c r="AW221" s="5"/>
      <c r="AX221" s="21"/>
      <c r="AY221" s="5"/>
      <c r="BJ221" s="5"/>
    </row>
    <row r="222" spans="49:62" ht="16.5">
      <c r="AW222" s="5"/>
      <c r="AX222" s="21"/>
      <c r="AY222" s="5"/>
      <c r="BJ222" s="5"/>
    </row>
    <row r="223" spans="49:62" ht="16.5">
      <c r="AW223" s="5"/>
      <c r="AX223" s="21"/>
      <c r="AY223" s="5"/>
      <c r="BJ223" s="5"/>
    </row>
    <row r="224" spans="49:62" ht="16.5">
      <c r="AW224" s="5"/>
      <c r="AX224" s="21"/>
      <c r="AY224" s="5"/>
      <c r="BJ224" s="5"/>
    </row>
    <row r="225" spans="49:62" ht="16.5">
      <c r="AW225" s="5"/>
      <c r="AX225" s="21"/>
      <c r="AY225" s="5"/>
      <c r="BJ225" s="5"/>
    </row>
    <row r="226" spans="49:62" ht="16.5">
      <c r="AW226" s="5"/>
      <c r="AX226" s="21"/>
      <c r="AY226" s="5"/>
      <c r="BJ226" s="5"/>
    </row>
    <row r="227" spans="49:62" ht="16.5">
      <c r="AW227" s="5"/>
      <c r="AX227" s="21"/>
      <c r="AY227" s="5"/>
      <c r="BJ227" s="5"/>
    </row>
    <row r="228" spans="49:62" ht="16.5">
      <c r="AW228" s="5"/>
      <c r="AX228" s="21"/>
      <c r="AY228" s="5"/>
      <c r="BJ228" s="5"/>
    </row>
    <row r="229" spans="49:62" ht="16.5">
      <c r="AW229" s="5"/>
      <c r="AX229" s="21"/>
      <c r="AY229" s="5"/>
      <c r="BJ229" s="5"/>
    </row>
    <row r="230" spans="49:62" ht="16.5">
      <c r="AW230" s="5"/>
      <c r="AX230" s="21"/>
      <c r="AY230" s="5"/>
      <c r="BJ230" s="5"/>
    </row>
    <row r="231" spans="49:62" ht="16.5">
      <c r="AW231" s="5"/>
      <c r="AX231" s="21"/>
      <c r="AY231" s="5"/>
      <c r="BJ231" s="5"/>
    </row>
    <row r="232" spans="49:62" ht="16.5">
      <c r="AW232" s="5"/>
      <c r="AX232" s="21"/>
      <c r="AY232" s="5"/>
      <c r="BJ232" s="5"/>
    </row>
    <row r="233" spans="49:62" ht="16.5">
      <c r="AW233" s="5"/>
      <c r="AX233" s="21"/>
      <c r="AY233" s="5"/>
      <c r="BJ233" s="5"/>
    </row>
    <row r="234" spans="49:62" ht="16.5">
      <c r="AW234" s="5"/>
      <c r="AX234" s="21"/>
      <c r="AY234" s="5"/>
      <c r="BJ234" s="5"/>
    </row>
    <row r="235" spans="49:62" ht="16.5">
      <c r="AW235" s="5"/>
      <c r="AX235" s="21"/>
      <c r="AY235" s="5"/>
      <c r="BJ235" s="5"/>
    </row>
    <row r="236" spans="49:62" ht="16.5">
      <c r="AW236" s="5"/>
      <c r="AX236" s="21"/>
      <c r="AY236" s="5"/>
      <c r="BJ236" s="5"/>
    </row>
    <row r="237" spans="49:62" ht="16.5">
      <c r="AW237" s="5"/>
      <c r="AX237" s="21"/>
      <c r="AY237" s="5"/>
      <c r="BJ237" s="5"/>
    </row>
    <row r="238" spans="49:62" ht="16.5">
      <c r="AW238" s="5"/>
      <c r="AX238" s="21"/>
      <c r="AY238" s="5"/>
      <c r="BJ238" s="5"/>
    </row>
    <row r="239" spans="49:62" ht="16.5">
      <c r="AW239" s="5"/>
      <c r="AX239" s="21"/>
      <c r="AY239" s="5"/>
      <c r="BJ239" s="5"/>
    </row>
    <row r="240" spans="49:62" ht="16.5">
      <c r="AW240" s="5"/>
      <c r="AX240" s="21"/>
      <c r="AY240" s="5"/>
      <c r="BJ240" s="5"/>
    </row>
    <row r="241" spans="49:62" ht="16.5">
      <c r="AW241" s="5"/>
      <c r="AX241" s="21"/>
      <c r="AY241" s="5"/>
      <c r="BJ241" s="5"/>
    </row>
    <row r="242" spans="49:62" ht="16.5">
      <c r="AW242" s="5"/>
      <c r="AX242" s="21"/>
      <c r="AY242" s="5"/>
      <c r="BJ242" s="5"/>
    </row>
    <row r="243" spans="49:62" ht="16.5">
      <c r="AW243" s="5"/>
      <c r="AX243" s="21"/>
      <c r="AY243" s="5"/>
      <c r="BJ243" s="5"/>
    </row>
    <row r="244" spans="49:62" ht="16.5">
      <c r="AW244" s="5"/>
      <c r="AX244" s="21"/>
      <c r="AY244" s="5"/>
      <c r="BJ244" s="5"/>
    </row>
    <row r="245" spans="49:62" ht="16.5">
      <c r="AW245" s="5"/>
      <c r="AX245" s="21"/>
      <c r="AY245" s="5"/>
      <c r="BJ245" s="5"/>
    </row>
    <row r="246" spans="49:62" ht="16.5">
      <c r="AW246" s="5"/>
      <c r="AX246" s="21"/>
      <c r="AY246" s="5"/>
      <c r="BJ246" s="5"/>
    </row>
    <row r="247" spans="49:62" ht="16.5">
      <c r="AW247" s="5"/>
      <c r="AX247" s="21"/>
      <c r="AY247" s="5"/>
      <c r="BJ247" s="5"/>
    </row>
    <row r="248" spans="49:62" ht="16.5">
      <c r="AW248" s="5"/>
      <c r="AX248" s="21"/>
      <c r="AY248" s="5"/>
      <c r="BJ248" s="5"/>
    </row>
    <row r="249" spans="49:62" ht="16.5">
      <c r="AW249" s="5"/>
      <c r="AX249" s="21"/>
      <c r="AY249" s="5"/>
      <c r="BJ249" s="5"/>
    </row>
    <row r="250" spans="49:62" ht="16.5">
      <c r="AW250" s="5"/>
      <c r="AX250" s="21"/>
      <c r="AY250" s="5"/>
      <c r="BJ250" s="5"/>
    </row>
    <row r="251" spans="49:62" ht="16.5">
      <c r="AW251" s="5"/>
      <c r="AX251" s="21"/>
      <c r="AY251" s="5"/>
      <c r="BJ251" s="5"/>
    </row>
    <row r="252" spans="49:62" ht="16.5">
      <c r="AW252" s="5"/>
      <c r="AX252" s="21"/>
      <c r="AY252" s="5"/>
      <c r="BJ252" s="5"/>
    </row>
    <row r="253" spans="49:62" ht="16.5">
      <c r="AW253" s="5"/>
      <c r="AX253" s="21"/>
      <c r="AY253" s="5"/>
      <c r="BJ253" s="5"/>
    </row>
    <row r="254" spans="49:62" ht="16.5">
      <c r="AW254" s="5"/>
      <c r="AX254" s="21"/>
      <c r="AY254" s="5"/>
      <c r="BJ254" s="5"/>
    </row>
    <row r="255" spans="49:62" ht="16.5">
      <c r="AW255" s="5"/>
      <c r="AX255" s="21"/>
      <c r="AY255" s="5"/>
      <c r="BJ255" s="5"/>
    </row>
    <row r="256" spans="49:62" ht="16.5">
      <c r="AW256" s="5"/>
      <c r="AX256" s="21"/>
      <c r="AY256" s="5"/>
      <c r="BJ256" s="5"/>
    </row>
    <row r="257" spans="49:62" ht="16.5">
      <c r="AW257" s="5"/>
      <c r="AX257" s="21"/>
      <c r="AY257" s="5"/>
      <c r="BJ257" s="5"/>
    </row>
    <row r="258" spans="49:62" ht="16.5">
      <c r="AW258" s="5"/>
      <c r="AX258" s="21"/>
      <c r="AY258" s="5"/>
      <c r="BJ258" s="5"/>
    </row>
    <row r="259" spans="49:62" ht="16.5">
      <c r="AW259" s="5"/>
      <c r="AX259" s="21"/>
      <c r="AY259" s="5"/>
      <c r="BJ259" s="5"/>
    </row>
    <row r="260" spans="49:62" ht="16.5">
      <c r="AW260" s="5"/>
      <c r="AX260" s="21"/>
      <c r="AY260" s="5"/>
      <c r="BJ260" s="5"/>
    </row>
    <row r="261" spans="49:62" ht="16.5">
      <c r="AW261" s="5"/>
      <c r="AX261" s="21"/>
      <c r="AY261" s="5"/>
      <c r="BJ261" s="5"/>
    </row>
    <row r="262" spans="49:62" ht="16.5">
      <c r="AW262" s="5"/>
      <c r="AX262" s="21"/>
      <c r="AY262" s="5"/>
      <c r="BJ262" s="5"/>
    </row>
    <row r="263" spans="49:62" ht="16.5">
      <c r="AW263" s="5"/>
      <c r="AX263" s="21"/>
      <c r="AY263" s="5"/>
      <c r="BJ263" s="5"/>
    </row>
    <row r="264" spans="49:62" ht="16.5">
      <c r="AW264" s="5"/>
      <c r="AX264" s="21"/>
      <c r="AY264" s="5"/>
      <c r="BJ264" s="5"/>
    </row>
    <row r="265" spans="49:62" ht="16.5">
      <c r="AW265" s="5"/>
      <c r="AX265" s="21"/>
      <c r="AY265" s="5"/>
      <c r="BJ265" s="5"/>
    </row>
    <row r="266" spans="49:62" ht="16.5">
      <c r="AW266" s="5"/>
      <c r="AX266" s="21"/>
      <c r="AY266" s="5"/>
      <c r="BJ266" s="5"/>
    </row>
    <row r="267" spans="49:62" ht="16.5">
      <c r="AW267" s="5"/>
      <c r="AX267" s="21"/>
      <c r="AY267" s="5"/>
      <c r="BJ267" s="5"/>
    </row>
    <row r="268" spans="49:62" ht="16.5">
      <c r="AW268" s="5"/>
      <c r="AX268" s="21"/>
      <c r="AY268" s="5"/>
      <c r="BJ268" s="5"/>
    </row>
    <row r="269" spans="49:62" ht="16.5">
      <c r="AW269" s="5"/>
      <c r="AX269" s="21"/>
      <c r="AY269" s="5"/>
      <c r="BJ269" s="5"/>
    </row>
    <row r="270" spans="49:62" ht="16.5">
      <c r="AW270" s="5"/>
      <c r="AX270" s="21"/>
      <c r="AY270" s="5"/>
      <c r="BJ270" s="5"/>
    </row>
    <row r="271" spans="49:62" ht="16.5">
      <c r="AW271" s="5"/>
      <c r="AX271" s="21"/>
      <c r="AY271" s="5"/>
      <c r="BJ271" s="5"/>
    </row>
    <row r="272" spans="49:62" ht="16.5">
      <c r="AW272" s="5"/>
      <c r="AX272" s="21"/>
      <c r="AY272" s="5"/>
      <c r="BJ272" s="5"/>
    </row>
    <row r="273" spans="49:62" ht="16.5">
      <c r="AW273" s="5"/>
      <c r="AX273" s="21"/>
      <c r="AY273" s="5"/>
      <c r="BJ273" s="5"/>
    </row>
    <row r="274" spans="49:62" ht="16.5">
      <c r="AW274" s="5"/>
      <c r="AX274" s="21"/>
      <c r="AY274" s="5"/>
      <c r="BJ274" s="5"/>
    </row>
    <row r="275" spans="49:62" ht="16.5">
      <c r="AW275" s="5"/>
      <c r="AX275" s="21"/>
      <c r="AY275" s="5"/>
      <c r="BJ275" s="5"/>
    </row>
    <row r="276" spans="49:62" ht="16.5">
      <c r="AW276" s="5"/>
      <c r="AX276" s="21"/>
      <c r="AY276" s="5"/>
      <c r="BJ276" s="5"/>
    </row>
    <row r="277" spans="49:62" ht="16.5">
      <c r="AW277" s="5"/>
      <c r="AX277" s="21"/>
      <c r="AY277" s="5"/>
      <c r="BJ277" s="5"/>
    </row>
    <row r="278" spans="49:62" ht="16.5">
      <c r="AW278" s="5"/>
      <c r="AX278" s="21"/>
      <c r="AY278" s="5"/>
      <c r="BJ278" s="5"/>
    </row>
    <row r="279" spans="49:62" ht="16.5">
      <c r="AW279" s="5"/>
      <c r="AX279" s="21"/>
      <c r="AY279" s="5"/>
      <c r="BJ279" s="5"/>
    </row>
    <row r="280" spans="49:62" ht="16.5">
      <c r="AW280" s="5"/>
      <c r="AX280" s="21"/>
      <c r="AY280" s="5"/>
      <c r="BJ280" s="5"/>
    </row>
    <row r="281" spans="49:62" ht="16.5">
      <c r="AW281" s="5"/>
      <c r="AX281" s="21"/>
      <c r="AY281" s="5"/>
      <c r="BJ281" s="5"/>
    </row>
    <row r="282" spans="49:62" ht="16.5">
      <c r="AW282" s="5"/>
      <c r="AX282" s="21"/>
      <c r="AY282" s="5"/>
      <c r="BJ282" s="5"/>
    </row>
    <row r="283" spans="49:62" ht="16.5">
      <c r="AW283" s="5"/>
      <c r="AX283" s="21"/>
      <c r="AY283" s="5"/>
      <c r="BJ283" s="5"/>
    </row>
    <row r="284" spans="49:62" ht="16.5">
      <c r="AW284" s="5"/>
      <c r="AX284" s="21"/>
      <c r="AY284" s="5"/>
      <c r="BJ284" s="5"/>
    </row>
    <row r="285" spans="49:62" ht="16.5">
      <c r="AW285" s="5"/>
      <c r="AX285" s="21"/>
      <c r="AY285" s="5"/>
      <c r="BJ285" s="5"/>
    </row>
    <row r="286" spans="49:62" ht="16.5">
      <c r="AW286" s="5"/>
      <c r="AX286" s="21"/>
      <c r="AY286" s="5"/>
      <c r="BJ286" s="5"/>
    </row>
    <row r="287" spans="49:62" ht="16.5">
      <c r="AW287" s="5"/>
      <c r="AX287" s="21"/>
      <c r="AY287" s="5"/>
      <c r="BJ287" s="5"/>
    </row>
    <row r="288" spans="49:62" ht="16.5">
      <c r="AW288" s="5"/>
      <c r="AX288" s="21"/>
      <c r="AY288" s="5"/>
      <c r="BJ288" s="5"/>
    </row>
    <row r="289" spans="49:62" ht="16.5">
      <c r="AW289" s="5"/>
      <c r="AX289" s="21"/>
      <c r="AY289" s="5"/>
      <c r="BJ289" s="5"/>
    </row>
    <row r="290" spans="49:62" ht="16.5">
      <c r="AW290" s="5"/>
      <c r="AX290" s="21"/>
      <c r="AY290" s="5"/>
      <c r="BJ290" s="5"/>
    </row>
    <row r="291" spans="49:62" ht="16.5">
      <c r="AW291" s="5"/>
      <c r="AX291" s="21"/>
      <c r="AY291" s="5"/>
      <c r="BJ291" s="5"/>
    </row>
    <row r="292" spans="49:62" ht="16.5">
      <c r="AW292" s="5"/>
      <c r="AX292" s="21"/>
      <c r="AY292" s="5"/>
      <c r="BJ292" s="5"/>
    </row>
    <row r="293" spans="49:62" ht="16.5">
      <c r="AW293" s="5"/>
      <c r="AX293" s="21"/>
      <c r="AY293" s="5"/>
      <c r="BJ293" s="5"/>
    </row>
    <row r="294" spans="49:62" ht="16.5">
      <c r="AW294" s="5"/>
      <c r="AX294" s="21"/>
      <c r="AY294" s="5"/>
      <c r="BJ294" s="5"/>
    </row>
    <row r="295" spans="49:62" ht="16.5">
      <c r="AW295" s="5"/>
      <c r="AX295" s="21"/>
      <c r="AY295" s="5"/>
      <c r="BJ295" s="5"/>
    </row>
    <row r="296" spans="49:62" ht="16.5">
      <c r="AW296" s="5"/>
      <c r="AX296" s="21"/>
      <c r="AY296" s="5"/>
      <c r="BJ296" s="5"/>
    </row>
    <row r="297" spans="49:62" ht="16.5">
      <c r="AW297" s="5"/>
      <c r="AX297" s="21"/>
      <c r="AY297" s="5"/>
      <c r="BJ297" s="5"/>
    </row>
    <row r="298" spans="49:62" ht="16.5">
      <c r="AW298" s="5"/>
      <c r="AX298" s="21"/>
      <c r="AY298" s="5"/>
      <c r="BJ298" s="5"/>
    </row>
    <row r="299" spans="49:62" ht="16.5">
      <c r="AW299" s="5"/>
      <c r="AX299" s="21"/>
      <c r="AY299" s="5"/>
      <c r="BJ299" s="5"/>
    </row>
    <row r="300" spans="49:62" ht="16.5">
      <c r="AW300" s="5"/>
      <c r="AX300" s="21"/>
      <c r="AY300" s="5"/>
      <c r="BJ300" s="5"/>
    </row>
    <row r="301" spans="49:62" ht="16.5">
      <c r="AW301" s="5"/>
      <c r="AX301" s="21"/>
      <c r="AY301" s="5"/>
      <c r="BJ301" s="5"/>
    </row>
    <row r="302" spans="49:62" ht="16.5">
      <c r="AW302" s="5"/>
      <c r="AX302" s="21"/>
      <c r="AY302" s="5"/>
      <c r="BJ302" s="5"/>
    </row>
    <row r="303" spans="49:62" ht="16.5">
      <c r="AW303" s="5"/>
      <c r="AX303" s="21"/>
      <c r="AY303" s="5"/>
      <c r="BJ303" s="5"/>
    </row>
    <row r="304" spans="49:62" ht="16.5">
      <c r="AW304" s="5"/>
      <c r="AX304" s="21"/>
      <c r="AY304" s="5"/>
      <c r="BJ304" s="5"/>
    </row>
    <row r="305" spans="49:62" ht="16.5">
      <c r="AW305" s="5"/>
      <c r="AX305" s="21"/>
      <c r="AY305" s="5"/>
      <c r="BJ305" s="5"/>
    </row>
    <row r="306" spans="49:62" ht="16.5">
      <c r="AW306" s="5"/>
      <c r="AX306" s="21"/>
      <c r="AY306" s="5"/>
      <c r="BJ306" s="5"/>
    </row>
    <row r="307" spans="49:62" ht="16.5">
      <c r="AW307" s="5"/>
      <c r="AX307" s="21"/>
      <c r="AY307" s="5"/>
      <c r="BJ307" s="5"/>
    </row>
    <row r="308" spans="49:62" ht="16.5">
      <c r="AW308" s="5"/>
      <c r="AX308" s="21"/>
      <c r="AY308" s="5"/>
      <c r="BJ308" s="5"/>
    </row>
    <row r="309" spans="49:62" ht="16.5">
      <c r="AW309" s="5"/>
      <c r="AX309" s="21"/>
      <c r="AY309" s="5"/>
      <c r="BJ309" s="5"/>
    </row>
    <row r="310" spans="49:62" ht="16.5">
      <c r="AW310" s="5"/>
      <c r="AX310" s="21"/>
      <c r="AY310" s="5"/>
      <c r="BJ310" s="5"/>
    </row>
    <row r="311" spans="49:62" ht="16.5">
      <c r="AW311" s="5"/>
      <c r="AX311" s="21"/>
      <c r="AY311" s="5"/>
      <c r="BJ311" s="5"/>
    </row>
    <row r="312" spans="49:62" ht="16.5">
      <c r="AW312" s="5"/>
      <c r="AX312" s="21"/>
      <c r="AY312" s="5"/>
      <c r="BJ312" s="5"/>
    </row>
    <row r="313" spans="49:62" ht="16.5">
      <c r="AW313" s="5"/>
      <c r="AX313" s="21"/>
      <c r="AY313" s="5"/>
      <c r="BJ313" s="5"/>
    </row>
    <row r="314" spans="49:62" ht="16.5">
      <c r="AW314" s="5"/>
      <c r="AX314" s="21"/>
      <c r="AY314" s="5"/>
      <c r="BJ314" s="5"/>
    </row>
    <row r="315" spans="49:62" ht="16.5">
      <c r="AW315" s="5"/>
      <c r="AX315" s="21"/>
      <c r="AY315" s="5"/>
      <c r="BJ315" s="5"/>
    </row>
    <row r="316" spans="49:62" ht="16.5">
      <c r="AW316" s="5"/>
      <c r="AX316" s="21"/>
      <c r="AY316" s="5"/>
      <c r="BJ316" s="5"/>
    </row>
    <row r="317" spans="49:62" ht="16.5">
      <c r="AW317" s="5"/>
      <c r="AX317" s="21"/>
      <c r="AY317" s="5"/>
      <c r="BJ317" s="5"/>
    </row>
    <row r="318" spans="49:62" ht="16.5">
      <c r="AW318" s="5"/>
      <c r="AX318" s="21"/>
      <c r="AY318" s="5"/>
      <c r="BJ318" s="5"/>
    </row>
    <row r="319" spans="49:62" ht="16.5">
      <c r="AW319" s="5"/>
      <c r="AX319" s="21"/>
      <c r="AY319" s="5"/>
      <c r="BJ319" s="5"/>
    </row>
    <row r="320" spans="49:62" ht="16.5">
      <c r="AW320" s="5"/>
      <c r="AX320" s="21"/>
      <c r="AY320" s="5"/>
      <c r="BJ320" s="5"/>
    </row>
    <row r="321" spans="49:62" ht="16.5">
      <c r="AW321" s="5"/>
      <c r="AX321" s="21"/>
      <c r="AY321" s="5"/>
      <c r="BJ321" s="5"/>
    </row>
    <row r="322" spans="49:62" ht="16.5">
      <c r="AW322" s="5"/>
      <c r="AX322" s="21"/>
      <c r="AY322" s="5"/>
      <c r="BJ322" s="5"/>
    </row>
    <row r="323" spans="49:62" ht="16.5">
      <c r="AW323" s="5"/>
      <c r="AX323" s="21"/>
      <c r="AY323" s="5"/>
      <c r="BJ323" s="5"/>
    </row>
    <row r="324" spans="49:62" ht="16.5">
      <c r="AW324" s="5"/>
      <c r="AX324" s="21"/>
      <c r="AY324" s="5"/>
      <c r="BJ324" s="5"/>
    </row>
    <row r="325" spans="49:62" ht="16.5">
      <c r="AW325" s="5"/>
      <c r="AX325" s="21"/>
      <c r="AY325" s="5"/>
      <c r="BJ325" s="5"/>
    </row>
    <row r="326" spans="49:62" ht="16.5">
      <c r="AW326" s="5"/>
      <c r="AX326" s="21"/>
      <c r="AY326" s="5"/>
      <c r="BJ326" s="5"/>
    </row>
    <row r="327" spans="49:62" ht="16.5">
      <c r="AW327" s="5"/>
      <c r="AX327" s="21"/>
      <c r="AY327" s="5"/>
      <c r="BJ327" s="5"/>
    </row>
    <row r="328" spans="49:62" ht="16.5">
      <c r="AW328" s="5"/>
      <c r="AX328" s="21"/>
      <c r="AY328" s="5"/>
      <c r="BJ328" s="5"/>
    </row>
    <row r="329" spans="49:62" ht="16.5">
      <c r="AW329" s="5"/>
      <c r="AX329" s="21"/>
      <c r="AY329" s="5"/>
      <c r="BJ329" s="5"/>
    </row>
    <row r="330" spans="49:62" ht="16.5">
      <c r="AW330" s="5"/>
      <c r="AX330" s="21"/>
      <c r="AY330" s="5"/>
      <c r="BJ330" s="5"/>
    </row>
    <row r="331" spans="49:62" ht="16.5">
      <c r="AW331" s="5"/>
      <c r="AX331" s="21"/>
      <c r="AY331" s="5"/>
      <c r="BJ331" s="5"/>
    </row>
    <row r="332" spans="49:62" ht="16.5">
      <c r="AW332" s="5"/>
      <c r="AX332" s="21"/>
      <c r="AY332" s="5"/>
      <c r="BJ332" s="5"/>
    </row>
    <row r="333" spans="49:62" ht="16.5">
      <c r="AW333" s="5"/>
      <c r="AX333" s="21"/>
      <c r="AY333" s="5"/>
      <c r="BJ333" s="5"/>
    </row>
    <row r="334" spans="49:62" ht="16.5">
      <c r="AW334" s="5"/>
      <c r="AX334" s="21"/>
      <c r="AY334" s="5"/>
      <c r="BJ334" s="5"/>
    </row>
    <row r="335" spans="49:62" ht="16.5">
      <c r="AW335" s="5"/>
      <c r="AX335" s="21"/>
      <c r="AY335" s="5"/>
      <c r="BJ335" s="5"/>
    </row>
    <row r="336" spans="49:62" ht="16.5">
      <c r="AW336" s="5"/>
      <c r="AX336" s="21"/>
      <c r="AY336" s="5"/>
      <c r="BJ336" s="5"/>
    </row>
    <row r="337" spans="49:62" ht="16.5">
      <c r="AW337" s="5"/>
      <c r="AX337" s="21"/>
      <c r="AY337" s="5"/>
      <c r="BJ337" s="5"/>
    </row>
    <row r="338" spans="49:62" ht="16.5">
      <c r="AW338" s="5"/>
      <c r="AX338" s="21"/>
      <c r="AY338" s="5"/>
      <c r="BJ338" s="5"/>
    </row>
    <row r="339" spans="49:62" ht="16.5">
      <c r="AW339" s="5"/>
      <c r="AX339" s="21"/>
      <c r="AY339" s="5"/>
      <c r="BJ339" s="5"/>
    </row>
    <row r="340" spans="49:62" ht="16.5">
      <c r="AW340" s="5"/>
      <c r="AX340" s="21"/>
      <c r="AY340" s="5"/>
      <c r="BJ340" s="5"/>
    </row>
    <row r="341" spans="49:62" ht="16.5">
      <c r="AW341" s="5"/>
      <c r="AX341" s="21"/>
      <c r="AY341" s="5"/>
      <c r="BJ341" s="5"/>
    </row>
    <row r="342" spans="49:62" ht="16.5">
      <c r="AW342" s="5"/>
      <c r="AX342" s="21"/>
      <c r="AY342" s="5"/>
      <c r="BJ342" s="5"/>
    </row>
    <row r="343" spans="49:62" ht="16.5">
      <c r="AW343" s="5"/>
      <c r="AX343" s="21"/>
      <c r="AY343" s="5"/>
      <c r="BJ343" s="5"/>
    </row>
    <row r="344" spans="49:62" ht="16.5">
      <c r="AW344" s="5"/>
      <c r="AX344" s="21"/>
      <c r="AY344" s="5"/>
      <c r="BJ344" s="5"/>
    </row>
    <row r="345" spans="49:62" ht="16.5">
      <c r="AW345" s="5"/>
      <c r="AX345" s="21"/>
      <c r="AY345" s="5"/>
      <c r="BJ345" s="5"/>
    </row>
    <row r="346" spans="49:62" ht="16.5">
      <c r="AW346" s="5"/>
      <c r="AX346" s="21"/>
      <c r="AY346" s="5"/>
      <c r="BJ346" s="5"/>
    </row>
    <row r="347" spans="49:62" ht="16.5">
      <c r="AW347" s="5"/>
      <c r="AX347" s="21"/>
      <c r="AY347" s="5"/>
      <c r="BJ347" s="5"/>
    </row>
    <row r="348" spans="49:62" ht="16.5">
      <c r="AW348" s="5"/>
      <c r="AX348" s="21"/>
      <c r="AY348" s="5"/>
      <c r="BJ348" s="5"/>
    </row>
    <row r="349" spans="49:62" ht="16.5">
      <c r="AW349" s="5"/>
      <c r="AX349" s="21"/>
      <c r="AY349" s="5"/>
      <c r="BJ349" s="5"/>
    </row>
    <row r="350" spans="49:62" ht="16.5">
      <c r="AW350" s="5"/>
      <c r="AX350" s="21"/>
      <c r="AY350" s="5"/>
      <c r="BJ350" s="5"/>
    </row>
    <row r="351" spans="49:62" ht="16.5">
      <c r="AW351" s="5"/>
      <c r="AX351" s="21"/>
      <c r="AY351" s="5"/>
      <c r="BJ351" s="5"/>
    </row>
    <row r="352" spans="49:62" ht="16.5">
      <c r="AW352" s="5"/>
      <c r="AX352" s="21"/>
      <c r="AY352" s="5"/>
      <c r="BJ352" s="5"/>
    </row>
    <row r="353" spans="49:62" ht="16.5">
      <c r="AW353" s="5"/>
      <c r="AX353" s="21"/>
      <c r="AY353" s="5"/>
      <c r="BJ353" s="5"/>
    </row>
    <row r="354" spans="49:62" ht="16.5">
      <c r="AW354" s="5"/>
      <c r="AX354" s="21"/>
      <c r="AY354" s="5"/>
      <c r="BJ354" s="5"/>
    </row>
    <row r="355" spans="49:62" ht="16.5">
      <c r="AW355" s="5"/>
      <c r="AX355" s="21"/>
      <c r="AY355" s="5"/>
      <c r="BJ355" s="5"/>
    </row>
    <row r="356" spans="49:62" ht="16.5">
      <c r="AW356" s="5"/>
      <c r="AX356" s="21"/>
      <c r="AY356" s="5"/>
      <c r="BJ356" s="5"/>
    </row>
    <row r="357" spans="49:62" ht="16.5">
      <c r="AW357" s="5"/>
      <c r="AX357" s="21"/>
      <c r="AY357" s="5"/>
      <c r="BJ357" s="5"/>
    </row>
    <row r="358" spans="49:62" ht="16.5">
      <c r="AW358" s="5"/>
      <c r="AX358" s="21"/>
      <c r="AY358" s="5"/>
      <c r="BJ358" s="5"/>
    </row>
    <row r="359" spans="49:62" ht="16.5">
      <c r="AW359" s="5"/>
      <c r="AX359" s="21"/>
      <c r="AY359" s="5"/>
      <c r="BJ359" s="5"/>
    </row>
    <row r="360" spans="49:62" ht="16.5">
      <c r="AW360" s="5"/>
      <c r="AX360" s="21"/>
      <c r="AY360" s="5"/>
      <c r="BJ360" s="5"/>
    </row>
    <row r="361" spans="49:62" ht="16.5">
      <c r="AW361" s="5"/>
      <c r="AX361" s="21"/>
      <c r="AY361" s="5"/>
      <c r="BJ361" s="5"/>
    </row>
    <row r="362" spans="49:62" ht="16.5">
      <c r="AW362" s="5"/>
      <c r="AX362" s="21"/>
      <c r="AY362" s="5"/>
      <c r="BJ362" s="5"/>
    </row>
    <row r="363" spans="49:62" ht="16.5">
      <c r="AW363" s="5"/>
      <c r="AX363" s="21"/>
      <c r="AY363" s="5"/>
      <c r="BJ363" s="5"/>
    </row>
    <row r="364" spans="49:62" ht="16.5">
      <c r="AW364" s="5"/>
      <c r="AX364" s="21"/>
      <c r="AY364" s="5"/>
      <c r="BJ364" s="5"/>
    </row>
    <row r="365" spans="49:62" ht="16.5">
      <c r="AW365" s="5"/>
      <c r="AX365" s="21"/>
      <c r="AY365" s="5"/>
      <c r="BJ365" s="5"/>
    </row>
    <row r="366" spans="49:62" ht="16.5">
      <c r="AW366" s="5"/>
      <c r="AX366" s="21"/>
      <c r="AY366" s="5"/>
      <c r="BJ366" s="5"/>
    </row>
    <row r="367" spans="49:62" ht="16.5">
      <c r="AW367" s="5"/>
      <c r="AX367" s="21"/>
      <c r="AY367" s="5"/>
      <c r="BJ367" s="5"/>
    </row>
    <row r="368" spans="49:62" ht="16.5">
      <c r="AW368" s="5"/>
      <c r="AX368" s="21"/>
      <c r="AY368" s="5"/>
      <c r="BJ368" s="5"/>
    </row>
    <row r="369" spans="49:62" ht="16.5">
      <c r="AW369" s="5"/>
      <c r="AX369" s="21"/>
      <c r="AY369" s="5"/>
      <c r="BJ369" s="5"/>
    </row>
    <row r="370" spans="49:62" ht="16.5">
      <c r="AW370" s="5"/>
      <c r="AX370" s="21"/>
      <c r="AY370" s="5"/>
      <c r="BJ370" s="5"/>
    </row>
    <row r="371" spans="49:62" ht="16.5">
      <c r="AW371" s="5"/>
      <c r="AX371" s="21"/>
      <c r="AY371" s="5"/>
      <c r="BJ371" s="5"/>
    </row>
    <row r="372" spans="49:62" ht="16.5">
      <c r="AW372" s="5"/>
      <c r="AX372" s="21"/>
      <c r="AY372" s="5"/>
      <c r="BJ372" s="5"/>
    </row>
    <row r="373" spans="49:62" ht="16.5">
      <c r="AW373" s="5"/>
      <c r="AX373" s="21"/>
      <c r="AY373" s="5"/>
      <c r="BJ373" s="5"/>
    </row>
    <row r="374" spans="49:62" ht="16.5">
      <c r="AW374" s="5"/>
      <c r="AX374" s="21"/>
      <c r="AY374" s="5"/>
      <c r="BJ374" s="5"/>
    </row>
    <row r="375" spans="49:62" ht="16.5">
      <c r="AW375" s="5"/>
      <c r="AX375" s="21"/>
      <c r="AY375" s="5"/>
      <c r="BJ375" s="5"/>
    </row>
    <row r="376" spans="49:62" ht="16.5">
      <c r="AW376" s="5"/>
      <c r="AX376" s="21"/>
      <c r="AY376" s="5"/>
      <c r="BJ376" s="5"/>
    </row>
    <row r="377" spans="49:62" ht="16.5">
      <c r="AW377" s="5"/>
      <c r="AX377" s="21"/>
      <c r="AY377" s="5"/>
      <c r="BJ377" s="5"/>
    </row>
    <row r="378" spans="49:62" ht="16.5">
      <c r="AW378" s="5"/>
      <c r="AX378" s="21"/>
      <c r="AY378" s="5"/>
      <c r="BJ378" s="5"/>
    </row>
    <row r="379" spans="49:62" ht="16.5">
      <c r="AW379" s="5"/>
      <c r="AX379" s="21"/>
      <c r="AY379" s="5"/>
      <c r="BJ379" s="5"/>
    </row>
    <row r="380" spans="49:62" ht="16.5">
      <c r="AW380" s="5"/>
      <c r="AX380" s="21"/>
      <c r="AY380" s="5"/>
      <c r="BJ380" s="5"/>
    </row>
    <row r="381" spans="49:62" ht="16.5">
      <c r="AW381" s="5"/>
      <c r="AX381" s="21"/>
      <c r="AY381" s="5"/>
      <c r="BJ381" s="5"/>
    </row>
    <row r="382" spans="49:62" ht="16.5">
      <c r="AW382" s="5"/>
      <c r="AX382" s="21"/>
      <c r="AY382" s="5"/>
      <c r="BJ382" s="5"/>
    </row>
    <row r="383" spans="49:62" ht="16.5">
      <c r="AW383" s="5"/>
      <c r="AX383" s="21"/>
      <c r="AY383" s="5"/>
      <c r="BJ383" s="5"/>
    </row>
    <row r="384" spans="49:62" ht="16.5">
      <c r="AW384" s="5"/>
      <c r="AX384" s="21"/>
      <c r="AY384" s="5"/>
      <c r="BJ384" s="5"/>
    </row>
    <row r="385" spans="49:62" ht="16.5">
      <c r="AW385" s="5"/>
      <c r="AX385" s="21"/>
      <c r="AY385" s="5"/>
      <c r="BJ385" s="5"/>
    </row>
    <row r="386" spans="49:62" ht="16.5">
      <c r="AW386" s="5"/>
      <c r="AX386" s="21"/>
      <c r="AY386" s="5"/>
      <c r="BJ386" s="5"/>
    </row>
    <row r="387" spans="49:62" ht="16.5">
      <c r="AW387" s="5"/>
      <c r="AX387" s="21"/>
      <c r="AY387" s="5"/>
      <c r="BJ387" s="5"/>
    </row>
    <row r="388" spans="49:62" ht="16.5">
      <c r="AW388" s="5"/>
      <c r="AX388" s="21"/>
      <c r="AY388" s="5"/>
      <c r="BJ388" s="5"/>
    </row>
    <row r="389" spans="49:62" ht="16.5">
      <c r="AW389" s="5"/>
      <c r="AX389" s="21"/>
      <c r="AY389" s="5"/>
      <c r="BJ389" s="5"/>
    </row>
    <row r="390" spans="49:62" ht="16.5">
      <c r="AW390" s="5"/>
      <c r="AX390" s="21"/>
      <c r="AY390" s="5"/>
      <c r="BJ390" s="5"/>
    </row>
    <row r="391" spans="49:62" ht="16.5">
      <c r="AW391" s="5"/>
      <c r="AX391" s="21"/>
      <c r="AY391" s="5"/>
      <c r="BJ391" s="5"/>
    </row>
    <row r="392" spans="49:62" ht="16.5">
      <c r="AW392" s="5"/>
      <c r="AX392" s="21"/>
      <c r="AY392" s="5"/>
      <c r="BJ392" s="5"/>
    </row>
    <row r="393" spans="49:62" ht="16.5">
      <c r="AW393" s="5"/>
      <c r="AX393" s="21"/>
      <c r="AY393" s="5"/>
      <c r="BJ393" s="5"/>
    </row>
    <row r="394" spans="49:62" ht="16.5">
      <c r="AW394" s="5"/>
      <c r="AX394" s="21"/>
      <c r="AY394" s="5"/>
      <c r="BJ394" s="5"/>
    </row>
    <row r="395" spans="49:62" ht="16.5">
      <c r="AW395" s="5"/>
      <c r="AX395" s="21"/>
      <c r="AY395" s="5"/>
      <c r="BJ395" s="5"/>
    </row>
    <row r="396" spans="49:62" ht="16.5">
      <c r="AW396" s="5"/>
      <c r="AX396" s="21"/>
      <c r="AY396" s="5"/>
      <c r="BJ396" s="5"/>
    </row>
    <row r="397" spans="49:62" ht="16.5">
      <c r="AW397" s="5"/>
      <c r="AX397" s="21"/>
      <c r="AY397" s="5"/>
      <c r="BJ397" s="5"/>
    </row>
    <row r="398" spans="49:62" ht="16.5">
      <c r="AW398" s="5"/>
      <c r="AX398" s="21"/>
      <c r="AY398" s="5"/>
      <c r="BJ398" s="5"/>
    </row>
    <row r="399" spans="49:62" ht="16.5">
      <c r="AW399" s="5"/>
      <c r="AX399" s="21"/>
      <c r="AY399" s="5"/>
      <c r="BJ399" s="5"/>
    </row>
    <row r="400" spans="49:62" ht="16.5">
      <c r="AW400" s="5"/>
      <c r="AX400" s="21"/>
      <c r="AY400" s="5"/>
      <c r="BJ400" s="5"/>
    </row>
    <row r="401" spans="49:62" ht="16.5">
      <c r="AW401" s="5"/>
      <c r="AX401" s="21"/>
      <c r="AY401" s="5"/>
      <c r="BJ401" s="5"/>
    </row>
    <row r="402" spans="49:62" ht="16.5">
      <c r="AW402" s="5"/>
      <c r="AX402" s="21"/>
      <c r="AY402" s="5"/>
      <c r="BJ402" s="5"/>
    </row>
    <row r="403" spans="49:62" ht="16.5">
      <c r="AW403" s="5"/>
      <c r="AX403" s="21"/>
      <c r="AY403" s="5"/>
      <c r="BJ403" s="5"/>
    </row>
    <row r="404" spans="49:62" ht="16.5">
      <c r="AW404" s="5"/>
      <c r="AX404" s="21"/>
      <c r="AY404" s="5"/>
      <c r="BJ404" s="5"/>
    </row>
    <row r="405" spans="49:62" ht="16.5">
      <c r="AW405" s="5"/>
      <c r="AX405" s="21"/>
      <c r="AY405" s="5"/>
      <c r="BJ405" s="5"/>
    </row>
    <row r="406" spans="49:62" ht="16.5">
      <c r="AW406" s="5"/>
      <c r="AX406" s="21"/>
      <c r="AY406" s="5"/>
      <c r="BJ406" s="5"/>
    </row>
    <row r="407" spans="49:62" ht="16.5">
      <c r="AW407" s="5"/>
      <c r="AX407" s="21"/>
      <c r="AY407" s="5"/>
      <c r="BJ407" s="5"/>
    </row>
    <row r="408" spans="49:62" ht="16.5">
      <c r="AW408" s="5"/>
      <c r="AX408" s="21"/>
      <c r="AY408" s="5"/>
      <c r="BJ408" s="5"/>
    </row>
    <row r="409" spans="49:62" ht="16.5">
      <c r="AW409" s="5"/>
      <c r="AX409" s="21"/>
      <c r="AY409" s="5"/>
      <c r="BJ409" s="5"/>
    </row>
    <row r="410" spans="49:62" ht="16.5">
      <c r="AW410" s="5"/>
      <c r="AX410" s="21"/>
      <c r="AY410" s="5"/>
      <c r="BJ410" s="5"/>
    </row>
    <row r="411" spans="49:62" ht="16.5">
      <c r="AW411" s="5"/>
      <c r="AX411" s="21"/>
      <c r="AY411" s="5"/>
      <c r="BJ411" s="5"/>
    </row>
    <row r="412" spans="49:62" ht="16.5">
      <c r="AW412" s="5"/>
      <c r="AX412" s="21"/>
      <c r="AY412" s="5"/>
      <c r="BJ412" s="5"/>
    </row>
    <row r="413" spans="49:62" ht="16.5">
      <c r="AW413" s="5"/>
      <c r="AX413" s="21"/>
      <c r="AY413" s="5"/>
      <c r="BJ413" s="5"/>
    </row>
    <row r="414" spans="49:62" ht="16.5">
      <c r="AW414" s="5"/>
      <c r="AX414" s="21"/>
      <c r="AY414" s="5"/>
      <c r="BJ414" s="5"/>
    </row>
    <row r="415" spans="49:62" ht="16.5">
      <c r="AW415" s="5"/>
      <c r="AX415" s="21"/>
      <c r="AY415" s="5"/>
      <c r="BJ415" s="5"/>
    </row>
    <row r="416" spans="49:62" ht="16.5">
      <c r="AW416" s="5"/>
      <c r="AX416" s="21"/>
      <c r="AY416" s="5"/>
      <c r="BJ416" s="5"/>
    </row>
    <row r="417" spans="49:62" ht="16.5">
      <c r="AW417" s="5"/>
      <c r="AX417" s="21"/>
      <c r="AY417" s="5"/>
      <c r="BJ417" s="5"/>
    </row>
    <row r="418" spans="49:62" ht="16.5">
      <c r="AW418" s="5"/>
      <c r="AX418" s="21"/>
      <c r="AY418" s="5"/>
      <c r="BJ418" s="5"/>
    </row>
    <row r="419" spans="49:62" ht="16.5">
      <c r="AW419" s="5"/>
      <c r="AX419" s="21"/>
      <c r="AY419" s="5"/>
      <c r="BJ419" s="5"/>
    </row>
    <row r="420" spans="49:62" ht="16.5">
      <c r="AW420" s="5"/>
      <c r="AX420" s="21"/>
      <c r="AY420" s="5"/>
      <c r="BJ420" s="5"/>
    </row>
    <row r="421" spans="49:62" ht="16.5">
      <c r="AW421" s="5"/>
      <c r="AX421" s="21"/>
      <c r="AY421" s="5"/>
      <c r="BJ421" s="5"/>
    </row>
    <row r="422" spans="49:62" ht="16.5">
      <c r="AW422" s="5"/>
      <c r="AX422" s="21"/>
      <c r="AY422" s="5"/>
      <c r="BJ422" s="5"/>
    </row>
    <row r="423" spans="49:62" ht="16.5">
      <c r="AW423" s="5"/>
      <c r="AX423" s="21"/>
      <c r="AY423" s="5"/>
      <c r="BJ423" s="5"/>
    </row>
    <row r="424" spans="49:62" ht="16.5">
      <c r="AW424" s="5"/>
      <c r="AX424" s="21"/>
      <c r="AY424" s="5"/>
      <c r="BJ424" s="5"/>
    </row>
    <row r="425" spans="49:62" ht="16.5">
      <c r="AW425" s="5"/>
      <c r="AX425" s="21"/>
      <c r="AY425" s="5"/>
      <c r="BJ425" s="5"/>
    </row>
    <row r="426" spans="49:62" ht="16.5">
      <c r="AW426" s="5"/>
      <c r="AX426" s="21"/>
      <c r="AY426" s="5"/>
      <c r="BJ426" s="5"/>
    </row>
    <row r="427" spans="49:62" ht="16.5">
      <c r="AW427" s="5"/>
      <c r="AX427" s="21"/>
      <c r="AY427" s="5"/>
      <c r="BJ427" s="5"/>
    </row>
    <row r="428" spans="49:62" ht="16.5">
      <c r="AW428" s="5"/>
      <c r="AX428" s="21"/>
      <c r="AY428" s="5"/>
      <c r="BJ428" s="5"/>
    </row>
    <row r="429" spans="49:62" ht="16.5">
      <c r="AW429" s="5"/>
      <c r="AX429" s="21"/>
      <c r="AY429" s="5"/>
      <c r="BJ429" s="5"/>
    </row>
    <row r="430" spans="49:62" ht="16.5">
      <c r="AW430" s="5"/>
      <c r="AX430" s="21"/>
      <c r="AY430" s="5"/>
      <c r="BJ430" s="5"/>
    </row>
    <row r="431" spans="49:62" ht="16.5">
      <c r="AW431" s="5"/>
      <c r="AX431" s="21"/>
      <c r="AY431" s="5"/>
      <c r="BJ431" s="5"/>
    </row>
    <row r="432" spans="49:62" ht="16.5">
      <c r="AW432" s="5"/>
      <c r="AX432" s="21"/>
      <c r="AY432" s="5"/>
      <c r="BJ432" s="5"/>
    </row>
    <row r="433" spans="49:62" ht="16.5">
      <c r="AW433" s="5"/>
      <c r="AX433" s="21"/>
      <c r="AY433" s="5"/>
      <c r="BJ433" s="5"/>
    </row>
    <row r="434" spans="49:62" ht="16.5">
      <c r="AW434" s="5"/>
      <c r="AX434" s="21"/>
      <c r="AY434" s="5"/>
      <c r="BJ434" s="5"/>
    </row>
    <row r="435" spans="49:62" ht="16.5">
      <c r="AW435" s="5"/>
      <c r="AX435" s="21"/>
      <c r="AY435" s="5"/>
      <c r="BJ435" s="5"/>
    </row>
    <row r="436" spans="49:62" ht="16.5">
      <c r="AW436" s="5"/>
      <c r="AX436" s="21"/>
      <c r="AY436" s="5"/>
      <c r="BJ436" s="5"/>
    </row>
    <row r="437" spans="49:62" ht="16.5">
      <c r="AW437" s="5"/>
      <c r="AX437" s="21"/>
      <c r="AY437" s="5"/>
      <c r="BJ437" s="5"/>
    </row>
    <row r="438" spans="49:62" ht="16.5">
      <c r="AW438" s="5"/>
      <c r="AX438" s="21"/>
      <c r="AY438" s="5"/>
      <c r="BJ438" s="5"/>
    </row>
    <row r="439" spans="49:62" ht="16.5">
      <c r="AW439" s="5"/>
      <c r="AX439" s="21"/>
      <c r="AY439" s="5"/>
      <c r="BJ439" s="5"/>
    </row>
    <row r="440" spans="49:62" ht="16.5">
      <c r="AW440" s="5"/>
      <c r="AX440" s="21"/>
      <c r="AY440" s="5"/>
      <c r="BJ440" s="5"/>
    </row>
    <row r="441" spans="49:62" ht="16.5">
      <c r="AW441" s="5"/>
      <c r="AX441" s="21"/>
      <c r="AY441" s="5"/>
      <c r="BJ441" s="5"/>
    </row>
    <row r="442" spans="49:62" ht="16.5">
      <c r="AW442" s="5"/>
      <c r="AX442" s="21"/>
      <c r="AY442" s="5"/>
      <c r="BJ442" s="5"/>
    </row>
    <row r="443" spans="49:62" ht="16.5">
      <c r="AW443" s="5"/>
      <c r="AX443" s="21"/>
      <c r="AY443" s="5"/>
      <c r="BJ443" s="5"/>
    </row>
    <row r="444" spans="49:62" ht="16.5">
      <c r="AW444" s="5"/>
      <c r="AX444" s="21"/>
      <c r="AY444" s="5"/>
      <c r="BJ444" s="5"/>
    </row>
    <row r="445" spans="49:62" ht="16.5">
      <c r="AW445" s="5"/>
      <c r="AX445" s="21"/>
      <c r="AY445" s="5"/>
      <c r="BJ445" s="5"/>
    </row>
    <row r="446" spans="49:62" ht="16.5">
      <c r="AW446" s="5"/>
      <c r="AX446" s="21"/>
      <c r="AY446" s="5"/>
      <c r="BJ446" s="5"/>
    </row>
    <row r="447" spans="49:62" ht="16.5">
      <c r="AW447" s="5"/>
      <c r="AX447" s="21"/>
      <c r="AY447" s="5"/>
      <c r="BJ447" s="5"/>
    </row>
    <row r="448" ht="16.5">
      <c r="BJ448" s="5"/>
    </row>
  </sheetData>
  <sheetProtection/>
  <mergeCells count="163">
    <mergeCell ref="AG12:AK12"/>
    <mergeCell ref="AG10:AK11"/>
    <mergeCell ref="E10:H11"/>
    <mergeCell ref="AL10:AM10"/>
    <mergeCell ref="E12:H12"/>
    <mergeCell ref="AG14:AK14"/>
    <mergeCell ref="I13:S13"/>
    <mergeCell ref="U13:AE13"/>
    <mergeCell ref="I14:S14"/>
    <mergeCell ref="AG13:AK13"/>
    <mergeCell ref="V3:AP3"/>
    <mergeCell ref="AK7:AP7"/>
    <mergeCell ref="F6:W6"/>
    <mergeCell ref="C3:R3"/>
    <mergeCell ref="AC5:AP5"/>
    <mergeCell ref="Z7:AA7"/>
    <mergeCell ref="AI7:AJ7"/>
    <mergeCell ref="I15:S15"/>
    <mergeCell ref="U12:AE12"/>
    <mergeCell ref="E14:H14"/>
    <mergeCell ref="B10:D11"/>
    <mergeCell ref="E13:H13"/>
    <mergeCell ref="U14:AE14"/>
    <mergeCell ref="AG15:AK15"/>
    <mergeCell ref="Z6:AB6"/>
    <mergeCell ref="B7:E7"/>
    <mergeCell ref="AC6:AP6"/>
    <mergeCell ref="AL9:AP9"/>
    <mergeCell ref="AN10:AP11"/>
    <mergeCell ref="AN14:AP14"/>
    <mergeCell ref="F7:W7"/>
    <mergeCell ref="AC7:AH7"/>
    <mergeCell ref="U15:AE15"/>
    <mergeCell ref="E16:H16"/>
    <mergeCell ref="I16:S16"/>
    <mergeCell ref="U16:AE16"/>
    <mergeCell ref="Y5:Y7"/>
    <mergeCell ref="B6:E6"/>
    <mergeCell ref="B5:E5"/>
    <mergeCell ref="Z5:AB5"/>
    <mergeCell ref="I12:S12"/>
    <mergeCell ref="F5:W5"/>
    <mergeCell ref="E15:H15"/>
    <mergeCell ref="AG16:AK16"/>
    <mergeCell ref="B15:D15"/>
    <mergeCell ref="B14:D14"/>
    <mergeCell ref="B9:AK9"/>
    <mergeCell ref="B12:D12"/>
    <mergeCell ref="B13:D13"/>
    <mergeCell ref="I11:S11"/>
    <mergeCell ref="I10:AF10"/>
    <mergeCell ref="U11:AE11"/>
    <mergeCell ref="B16:D16"/>
    <mergeCell ref="B18:D18"/>
    <mergeCell ref="I18:S18"/>
    <mergeCell ref="B17:D17"/>
    <mergeCell ref="E18:H18"/>
    <mergeCell ref="I17:S17"/>
    <mergeCell ref="E17:H17"/>
    <mergeCell ref="U20:AE20"/>
    <mergeCell ref="AG20:AK20"/>
    <mergeCell ref="U19:AE19"/>
    <mergeCell ref="AG19:AK19"/>
    <mergeCell ref="U17:AE17"/>
    <mergeCell ref="AG17:AK17"/>
    <mergeCell ref="U18:AE18"/>
    <mergeCell ref="AG18:AK18"/>
    <mergeCell ref="B21:D21"/>
    <mergeCell ref="E21:H21"/>
    <mergeCell ref="I21:S21"/>
    <mergeCell ref="B22:D22"/>
    <mergeCell ref="B19:D19"/>
    <mergeCell ref="B20:D20"/>
    <mergeCell ref="E20:H20"/>
    <mergeCell ref="I20:S20"/>
    <mergeCell ref="E19:H19"/>
    <mergeCell ref="I19:S19"/>
    <mergeCell ref="B23:D23"/>
    <mergeCell ref="E23:H23"/>
    <mergeCell ref="I23:S23"/>
    <mergeCell ref="U23:AE23"/>
    <mergeCell ref="AG22:AK22"/>
    <mergeCell ref="E22:H22"/>
    <mergeCell ref="I22:S22"/>
    <mergeCell ref="U24:AE24"/>
    <mergeCell ref="B24:D24"/>
    <mergeCell ref="E24:H24"/>
    <mergeCell ref="I24:S24"/>
    <mergeCell ref="B25:D25"/>
    <mergeCell ref="E25:H25"/>
    <mergeCell ref="E26:H26"/>
    <mergeCell ref="I26:S26"/>
    <mergeCell ref="U28:AE28"/>
    <mergeCell ref="E27:H27"/>
    <mergeCell ref="U25:AE25"/>
    <mergeCell ref="B27:D27"/>
    <mergeCell ref="B28:D28"/>
    <mergeCell ref="E28:H28"/>
    <mergeCell ref="B26:D26"/>
    <mergeCell ref="AG28:AK28"/>
    <mergeCell ref="U27:AE27"/>
    <mergeCell ref="AG27:AK27"/>
    <mergeCell ref="I28:S28"/>
    <mergeCell ref="I27:S27"/>
    <mergeCell ref="I25:S25"/>
    <mergeCell ref="AN12:AP12"/>
    <mergeCell ref="AG25:AK25"/>
    <mergeCell ref="U26:AE26"/>
    <mergeCell ref="AG26:AK26"/>
    <mergeCell ref="AG24:AK24"/>
    <mergeCell ref="AG23:AK23"/>
    <mergeCell ref="U21:AE21"/>
    <mergeCell ref="AG21:AK21"/>
    <mergeCell ref="U22:AE22"/>
    <mergeCell ref="AN13:AP13"/>
    <mergeCell ref="V30:V36"/>
    <mergeCell ref="W30:AB31"/>
    <mergeCell ref="AC30:AP31"/>
    <mergeCell ref="W32:AP33"/>
    <mergeCell ref="W34:AP34"/>
    <mergeCell ref="W35:AP36"/>
    <mergeCell ref="AN23:AP23"/>
    <mergeCell ref="AN25:AP25"/>
    <mergeCell ref="AN15:AP15"/>
    <mergeCell ref="AN16:AP16"/>
    <mergeCell ref="AN17:AP17"/>
    <mergeCell ref="AN24:AP24"/>
    <mergeCell ref="AN18:AP18"/>
    <mergeCell ref="AN19:AP19"/>
    <mergeCell ref="AN20:AP20"/>
    <mergeCell ref="AN21:AP21"/>
    <mergeCell ref="B57:H57"/>
    <mergeCell ref="B58:H58"/>
    <mergeCell ref="B59:H59"/>
    <mergeCell ref="B60:H60"/>
    <mergeCell ref="B61:H61"/>
    <mergeCell ref="AG2:AO2"/>
    <mergeCell ref="AN26:AP26"/>
    <mergeCell ref="AN27:AP27"/>
    <mergeCell ref="AN28:AP28"/>
    <mergeCell ref="AN22:AP22"/>
    <mergeCell ref="B51:H51"/>
    <mergeCell ref="B52:H52"/>
    <mergeCell ref="B53:H53"/>
    <mergeCell ref="B54:H54"/>
    <mergeCell ref="B55:H55"/>
    <mergeCell ref="B56:H56"/>
    <mergeCell ref="B39:H39"/>
    <mergeCell ref="B43:H43"/>
    <mergeCell ref="B44:H44"/>
    <mergeCell ref="B45:H45"/>
    <mergeCell ref="B46:H46"/>
    <mergeCell ref="B47:H47"/>
    <mergeCell ref="BM68:BO69"/>
    <mergeCell ref="BP68:BS71"/>
    <mergeCell ref="BM74:BO75"/>
    <mergeCell ref="BC83:BF84"/>
    <mergeCell ref="B40:H40"/>
    <mergeCell ref="B41:H41"/>
    <mergeCell ref="B42:H42"/>
    <mergeCell ref="B48:H48"/>
    <mergeCell ref="B49:H49"/>
    <mergeCell ref="B50:H50"/>
  </mergeCells>
  <conditionalFormatting sqref="AF28">
    <cfRule type="cellIs" priority="1" dxfId="0" operator="greaterThan" stopIfTrue="1">
      <formula>$T$13</formula>
    </cfRule>
  </conditionalFormatting>
  <dataValidations count="21">
    <dataValidation type="list" allowBlank="1" showInputMessage="1" sqref="AF12:AF28 T12:T28">
      <formula1>"1,2,3,4,5"</formula1>
    </dataValidation>
    <dataValidation type="list" allowBlank="1" showInputMessage="1" sqref="E12:H12">
      <formula1>$AU$2:$AU$12</formula1>
    </dataValidation>
    <dataValidation type="list" allowBlank="1" showInputMessage="1" sqref="E13:H13">
      <formula1>$AV$2:$AV$11</formula1>
    </dataValidation>
    <dataValidation type="list" allowBlank="1" showInputMessage="1" sqref="E14:H14">
      <formula1>$AW$2:$AW$11</formula1>
    </dataValidation>
    <dataValidation type="list" allowBlank="1" showInputMessage="1" sqref="E28:H28">
      <formula1>$BK$2:$BK$12</formula1>
    </dataValidation>
    <dataValidation allowBlank="1" showInputMessage="1" sqref="F6:W6 AC5:AP5"/>
    <dataValidation type="list" allowBlank="1" showInputMessage="1" sqref="B12:D28">
      <formula1>$BJ$46:$BJ$67</formula1>
    </dataValidation>
    <dataValidation type="list" allowBlank="1" showInputMessage="1" sqref="E17:H17">
      <formula1>$AZ$2:$AZ$11</formula1>
    </dataValidation>
    <dataValidation type="list" allowBlank="1" showInputMessage="1" sqref="E15:H15">
      <formula1>$AX$2:$AX$11</formula1>
    </dataValidation>
    <dataValidation type="list" allowBlank="1" showInputMessage="1" sqref="E27:H27">
      <formula1>$BJ$2:$BJ$12</formula1>
    </dataValidation>
    <dataValidation type="list" allowBlank="1" showInputMessage="1" sqref="E26:H26">
      <formula1>$BI$2:$BI$12</formula1>
    </dataValidation>
    <dataValidation type="list" allowBlank="1" showInputMessage="1" sqref="E25:H25">
      <formula1>$BH$2:$BH$12</formula1>
    </dataValidation>
    <dataValidation type="list" allowBlank="1" showInputMessage="1" sqref="E24:H24">
      <formula1>$BG$2:$BG$12</formula1>
    </dataValidation>
    <dataValidation type="list" allowBlank="1" showInputMessage="1" sqref="AG12:AK28">
      <formula1>$AU$46:$AU$73</formula1>
    </dataValidation>
    <dataValidation type="list" allowBlank="1" showInputMessage="1" sqref="E23:H23">
      <formula1>$BF$2:$BF$12</formula1>
    </dataValidation>
    <dataValidation type="list" allowBlank="1" showInputMessage="1" sqref="E22:H22">
      <formula1>$BE$2:$BE$12</formula1>
    </dataValidation>
    <dataValidation type="list" allowBlank="1" showInputMessage="1" sqref="E21:H21">
      <formula1>$BD$2:$BD$12</formula1>
    </dataValidation>
    <dataValidation type="list" allowBlank="1" showInputMessage="1" sqref="E20:H20">
      <formula1>$BC$2:$BC$12</formula1>
    </dataValidation>
    <dataValidation type="list" allowBlank="1" showInputMessage="1" sqref="E19:H19">
      <formula1>$BB$2:$BB$12</formula1>
    </dataValidation>
    <dataValidation type="list" allowBlank="1" showInputMessage="1" sqref="E18:H18">
      <formula1>$BA$2:$BA$12</formula1>
    </dataValidation>
    <dataValidation type="list" allowBlank="1" showInputMessage="1" sqref="E16:H16">
      <formula1>$AY$2:$AY$12</formula1>
    </dataValidation>
  </dataValidations>
  <printOptions horizontalCentered="1"/>
  <pageMargins left="0.31496062992125984" right="0.31496062992125984" top="0.7874015748031497" bottom="0.1968503937007874" header="0.5118110236220472" footer="0.2362204724409449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FANTA SAITO</cp:lastModifiedBy>
  <cp:lastPrinted>2013-10-31T08:26:42Z</cp:lastPrinted>
  <dcterms:modified xsi:type="dcterms:W3CDTF">2014-02-25T07:01:27Z</dcterms:modified>
  <cp:category/>
  <cp:version/>
  <cp:contentType/>
  <cp:contentStatus/>
</cp:coreProperties>
</file>